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livemanchesterac-my.sharepoint.com/personal/stephanie_chadwick_manchester_ac_uk/Documents/"/>
    </mc:Choice>
  </mc:AlternateContent>
  <xr:revisionPtr revIDLastSave="50" documentId="8_{BED166C2-2589-4B0B-B554-09856EA4CB65}" xr6:coauthVersionLast="46" xr6:coauthVersionMax="47" xr10:uidLastSave="{70984B41-C704-4A6D-A996-BC4F7B391018}"/>
  <bookViews>
    <workbookView xWindow="-19320" yWindow="-120" windowWidth="19440" windowHeight="15000" xr2:uid="{9F528E7E-371A-4A1E-B6B2-0CC1541DC663}"/>
  </bookViews>
  <sheets>
    <sheet name="Guidance" sheetId="4" r:id="rId1"/>
    <sheet name="Coversheet" sheetId="5" r:id="rId2"/>
    <sheet name="Benefit Timeline" sheetId="11" r:id="rId3"/>
    <sheet name="Benefit Map" sheetId="1" r:id="rId4"/>
    <sheet name="Benefit Log &amp; Realisation Plan" sheetId="6" r:id="rId5"/>
    <sheet name="Benefit categories" sheetId="9" state="hidden" r:id="rId6"/>
    <sheet name="Benefit Dashboard" sheetId="7" state="hidden" r:id="rId7"/>
    <sheet name="Benefit Matrix" sheetId="10" r:id="rId8"/>
    <sheet name="Benefit Profile " sheetId="8" r:id="rId9"/>
  </sheets>
  <externalReferences>
    <externalReference r:id="rId10"/>
  </externalReferences>
  <definedNames>
    <definedName name="_xlnm._FilterDatabase" localSheetId="4" hidden="1">'Benefit Log &amp; Realisation Plan'!$A$15:$Z$35</definedName>
    <definedName name="Action" localSheetId="1">#REF!</definedName>
    <definedName name="Action">#REF!</definedName>
    <definedName name="BenefitCategory" localSheetId="1">#REF!</definedName>
    <definedName name="BenefitCategory">#REF!</definedName>
    <definedName name="BenMeasType" localSheetId="1">#REF!</definedName>
    <definedName name="BenMeasType">#REF!</definedName>
    <definedName name="BusinessOutcomes" localSheetId="1">#REF!</definedName>
    <definedName name="BusinessOutcomes">#REF!</definedName>
    <definedName name="BusOut" localSheetId="1">#REF!</definedName>
    <definedName name="BusOut">#REF!</definedName>
    <definedName name="Category" localSheetId="1">#REF!</definedName>
    <definedName name="Category">#REF!</definedName>
    <definedName name="Lessons" localSheetId="1">#REF!</definedName>
    <definedName name="Lessons">#REF!</definedName>
    <definedName name="Measures">'Benefit Log &amp; Realisation Plan'!$B$15:$E$29</definedName>
    <definedName name="Project_Phase" localSheetId="1">'[1]Benefits Realisation Plan'!#REF!</definedName>
    <definedName name="Project_Phase">'[1]Benefits Realisation Plan'!#REF!</definedName>
    <definedName name="ProjectPhase" localSheetId="1">#REF!</definedName>
    <definedName name="ProjectPhase">#REF!</definedName>
    <definedName name="ProjectPhase1" localSheetId="1">#REF!</definedName>
    <definedName name="ProjectPhase1">#REF!</definedName>
    <definedName name="StratOut" localSheetId="1">#REF!</definedName>
    <definedName name="StratOut">#REF!</definedName>
    <definedName name="Wh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6" l="1"/>
  <c r="B11" i="6"/>
  <c r="B10" i="6"/>
  <c r="B5" i="6"/>
  <c r="B8" i="6"/>
  <c r="B9" i="6"/>
  <c r="B7" i="6"/>
  <c r="A22" i="6" s="1"/>
  <c r="B14" i="5"/>
  <c r="B13" i="5"/>
  <c r="B12" i="5"/>
  <c r="A8" i="10"/>
  <c r="A9" i="10"/>
  <c r="A10" i="10"/>
  <c r="A11" i="10"/>
  <c r="A12" i="10"/>
  <c r="A13" i="10"/>
  <c r="A14" i="10"/>
  <c r="A15" i="10"/>
  <c r="A16" i="10"/>
  <c r="A17" i="10"/>
  <c r="A18" i="10"/>
  <c r="A19" i="10"/>
  <c r="A20" i="10"/>
  <c r="A7" i="10"/>
  <c r="J7" i="7"/>
  <c r="I7" i="7"/>
  <c r="H7" i="7"/>
  <c r="G7" i="7"/>
  <c r="F7" i="7"/>
  <c r="E7" i="7"/>
  <c r="D7" i="7"/>
  <c r="C7" i="7"/>
  <c r="J6" i="7"/>
  <c r="I6" i="7"/>
  <c r="H6" i="7"/>
  <c r="G6" i="7"/>
  <c r="F6" i="7"/>
  <c r="E6" i="7"/>
  <c r="D6" i="7"/>
  <c r="C6" i="7"/>
  <c r="B6" i="7"/>
  <c r="A16" i="6" l="1"/>
  <c r="A17" i="6"/>
  <c r="A23" i="6"/>
  <c r="A19" i="6"/>
  <c r="A20" i="6"/>
  <c r="A18" i="6"/>
  <c r="A21" i="6"/>
</calcChain>
</file>

<file path=xl/sharedStrings.xml><?xml version="1.0" encoding="utf-8"?>
<sst xmlns="http://schemas.openxmlformats.org/spreadsheetml/2006/main" count="252" uniqueCount="201">
  <si>
    <t>Benefit Toolkit</t>
  </si>
  <si>
    <t>Initiative ID</t>
  </si>
  <si>
    <t>&lt;&lt; Insert Initiative ID here &gt;&gt;</t>
  </si>
  <si>
    <t>Initiative Executive Sponsor</t>
  </si>
  <si>
    <t>&lt;&lt;Insert Initiative Sponsor name here&gt;&gt;</t>
  </si>
  <si>
    <t>Initiative Manager</t>
  </si>
  <si>
    <t>&lt;&lt;Insert Initiative Manager name here&gt;&gt;</t>
  </si>
  <si>
    <t>Version No.</t>
  </si>
  <si>
    <t>Date</t>
  </si>
  <si>
    <t>Description of change</t>
  </si>
  <si>
    <t>v1.0</t>
  </si>
  <si>
    <t>Baseline date of document</t>
  </si>
  <si>
    <t>Guidance</t>
  </si>
  <si>
    <t>Benefit Guidance</t>
  </si>
  <si>
    <t>The guidance in this template is to be used in conjunction with the UoM Benefit Management Framework which provides additional information around what is required and how to identify, validate, track and monitor benefits.</t>
  </si>
  <si>
    <t>Benefit Maps</t>
  </si>
  <si>
    <t>These show the relationship between the project objectives, business changes, benefits and strategic goals of the University.  The activity should start in the scoping stage so that the high level benefits and changes required in order to realise them are understood and can be built into the scope and objectives of the project.</t>
  </si>
  <si>
    <t xml:space="preserve">The best way to develop a benefits map is to 'start with the end in mind' and run a benefits mapping session with key stakeholders in order to identify the business improvements and benefits that sponsors want to see then use this information to determine the scope and objectives of the project.  
If done this way it's possible to build up the benefit information and refine it in the various business cases that are required during the liefcycle of the project.  </t>
  </si>
  <si>
    <t>Benefits maps are useful tools as they show how changes in scope and what the project will deliver will impact on the benefits to be realised.  For this reason they should be updated throughout the life of the project so that the benefits can be validated against the confirmed scope of the project.</t>
  </si>
  <si>
    <t>Strategic Business Case</t>
  </si>
  <si>
    <t>The Strategic Business should contain information on whether the project is meeting a regulatory or legal requirement, the high level benefits of the project, how these map to the strategic objectives in the 5 year plan and the expected costs.</t>
  </si>
  <si>
    <t>Outline Business Case</t>
  </si>
  <si>
    <t>Use a benefit mapping session to validate the high level benefits of the project, the deliverables and business changes needed to realise them, overall objectives of the project and links to the strategic objectives of the university.  Identify ownership of the benefits and track  and monitor success post project closure.</t>
  </si>
  <si>
    <t>Final Business Case</t>
  </si>
  <si>
    <t>Use the approved solution to validate the deliverables, business changes and benefits and agree the measures that will be used to monitor the benefits and overall success of the project, confirm and agree the benefit owners.  If the deliverables of a project have changed due to the solution changing the benefit map should be updated to show the impact on the benefits.</t>
  </si>
  <si>
    <t>Benefit Log &amp; Plan</t>
  </si>
  <si>
    <t>The information from the mapping session can be included in the project benefit log and refined during the lifecycle of the project.  Once the full business case has been approved the benefits wil be logged in the portfolio benefit log. The benefit log is intended to be a combination of benefit profile information and a realisation plan so that the information is contained in one place and kept as simple as possible.   
Status of Benefit: this should reflect the phase that the project is in up to implementation - Demand, Define, Design and Plan, Readiness and then after implementation it should show the state of the benefit 
- In Progress: the benefit measure is being monitored
- Realised: the benefit has been realised within the expected timeframe for realisation
- Not Realised: the benefit has not been realised with the expected timeframe for realisation
- Rejected: the benefit is no longer relevant to the project.</t>
  </si>
  <si>
    <t>Benefit Matrix - optional</t>
  </si>
  <si>
    <t>This can be used to simplify information for larger projects / programmes when the benefit map is complex.</t>
  </si>
  <si>
    <t>Benefit Profile - optional</t>
  </si>
  <si>
    <t>Benefits Profiles are optional, an additional tab has been included that can be used to record more detail on the specific benefits.  The tab can be copied for each benefit that has been identified.</t>
  </si>
  <si>
    <t>Benefits Logs</t>
  </si>
  <si>
    <t>Project Name</t>
  </si>
  <si>
    <t>&lt;&lt;Insert Project Name&gt;&gt;</t>
  </si>
  <si>
    <t>Programme Name (if applicable)</t>
  </si>
  <si>
    <t>&lt;&lt;Insert Programme Name&gt;&gt;</t>
  </si>
  <si>
    <t>Business Lead</t>
  </si>
  <si>
    <t>Benefits Map</t>
  </si>
  <si>
    <t>Updated By</t>
  </si>
  <si>
    <t>&lt;&lt;Enter the name of the person who updated &gt;&gt;</t>
  </si>
  <si>
    <t>Date Updated</t>
  </si>
  <si>
    <t>&lt;&lt;Enter the date the document was last updated&gt;&gt;</t>
  </si>
  <si>
    <t>Version</t>
  </si>
  <si>
    <t>&lt;&lt;Enter version number following review&gt;&gt;</t>
  </si>
  <si>
    <t>Benefits Log and Realisation Plan</t>
  </si>
  <si>
    <t>This map (or a simplified version) should be included in the Outline Business Case to show that the exercise has been carried out and how the initiatives objectives link through to benefits and the strategic 5 year plan.</t>
  </si>
  <si>
    <t>Start Here</t>
  </si>
  <si>
    <t>We will supports the 5 year plan in these areas</t>
  </si>
  <si>
    <t>Which links to these existing programme / business goals</t>
  </si>
  <si>
    <t xml:space="preserve">Which will be evidenced by </t>
  </si>
  <si>
    <t>Through these measurable improvements</t>
  </si>
  <si>
    <t>Which are the result of these changes</t>
  </si>
  <si>
    <t>By delivering this</t>
  </si>
  <si>
    <t>From this project scope</t>
  </si>
  <si>
    <t>Initiative ID (benefit numbers will autopopulate when this is filled in)</t>
  </si>
  <si>
    <t>Document last updated by</t>
  </si>
  <si>
    <t>Document last updated on</t>
  </si>
  <si>
    <t>Once these columns are filled in they can be copied and pasted into your outline and full business case and gateway review 3 pack</t>
  </si>
  <si>
    <t>This is the benefit realisation plan information that can be used for reporting purposes</t>
  </si>
  <si>
    <t>ID - This should be the initiative ID and the number of the benefit e.g. 1234-01</t>
  </si>
  <si>
    <t>Benefit description</t>
  </si>
  <si>
    <t>Benefit / Disbenefit</t>
  </si>
  <si>
    <t>Owner (name &amp; role)</t>
  </si>
  <si>
    <t xml:space="preserve">Measure </t>
  </si>
  <si>
    <t>Method of data capture</t>
  </si>
  <si>
    <t>Expected Realisation Date</t>
  </si>
  <si>
    <t>Target</t>
  </si>
  <si>
    <t>Type</t>
  </si>
  <si>
    <t>Categories</t>
  </si>
  <si>
    <t>Baseline Date</t>
  </si>
  <si>
    <t>Baseline Value</t>
  </si>
  <si>
    <t xml:space="preserve">Reporting date </t>
  </si>
  <si>
    <t>Value</t>
  </si>
  <si>
    <t>Status of Benefit</t>
  </si>
  <si>
    <t>Have any lessons been identified in relation to this benefit / measure?</t>
  </si>
  <si>
    <t>Have these been added to the project lessons learned log?</t>
  </si>
  <si>
    <t>Other comments / observations</t>
  </si>
  <si>
    <t>Demand</t>
  </si>
  <si>
    <t>Define</t>
  </si>
  <si>
    <t>Design and Plan</t>
  </si>
  <si>
    <t>Readiness</t>
  </si>
  <si>
    <t>In Progress</t>
  </si>
  <si>
    <t>Realised</t>
  </si>
  <si>
    <t>Not Realised</t>
  </si>
  <si>
    <t>Benefit Categories - the most approproate one should be used to describe the improvement</t>
  </si>
  <si>
    <t>Cost reduction</t>
  </si>
  <si>
    <t>A decrease in the University’s future spend, it involves identifying and removing previously identified budgeted expenditures.</t>
  </si>
  <si>
    <t>Increase in surplus generating income / revenue</t>
  </si>
  <si>
    <t>Increase in the amount of surplus generated by the University in terms of charitable donations, fees etc.  If these need to be spent in a specific way please include this in the business cases specify if budget relieving or not.</t>
  </si>
  <si>
    <t>Cost avoidance</t>
  </si>
  <si>
    <t>The avoidance of incurring unplanned or unbudgeted future costs e.g. this could relate to avoidance of fines, increases in contract costs etc.</t>
  </si>
  <si>
    <t>Risk avoidance</t>
  </si>
  <si>
    <t>The elimination of events that can negatively affect the University.</t>
  </si>
  <si>
    <t>Risk reduction</t>
  </si>
  <si>
    <t>Reduction in the frequency or severity of events that can negatively affect the University.</t>
  </si>
  <si>
    <t>Increase in staff satisfaction</t>
  </si>
  <si>
    <t>The improvement in which a University employee feels self motivated, content and satisfied with his/her job.  This is linked to job stability, career growth and a comfortable work life balance.</t>
  </si>
  <si>
    <t>Increase in student satisfaction</t>
  </si>
  <si>
    <t>The improvement in satisfaction usually resulting from a students educational experience, services and faculties.</t>
  </si>
  <si>
    <t>Increased efficiency</t>
  </si>
  <si>
    <t>The ability to accomplish the same thing with a reduction in the amount of time and effort required.</t>
  </si>
  <si>
    <t>Increased productivity</t>
  </si>
  <si>
    <t>The ability to do more with the same amount of time and effort.</t>
  </si>
  <si>
    <t>Positive impact on reputation and / or brand awareness</t>
  </si>
  <si>
    <t>An increase in how recognisable or memorable the University is to it’s target audience and how positively it is perceived.</t>
  </si>
  <si>
    <t>Benefit reporting - In development</t>
  </si>
  <si>
    <t>Benefit Description</t>
  </si>
  <si>
    <t>Baseline</t>
  </si>
  <si>
    <t>M1</t>
  </si>
  <si>
    <t>M2</t>
  </si>
  <si>
    <t>M3</t>
  </si>
  <si>
    <t>M4</t>
  </si>
  <si>
    <t>M5</t>
  </si>
  <si>
    <t>M6</t>
  </si>
  <si>
    <t>Reduce Y</t>
  </si>
  <si>
    <t>Overall performance against expected realisation</t>
  </si>
  <si>
    <t>Red - Benefit realisation at significant risks and not on target to realise expected benefits in target timescales</t>
  </si>
  <si>
    <t>Reason for variance</t>
  </si>
  <si>
    <t>Amber - Either expected benefits are expected but realisation date has moved out OR realisation date is the same but expected benefits are less than forecast</t>
  </si>
  <si>
    <t>Reason for Variance</t>
  </si>
  <si>
    <t>Green - all benefits are on track to be realised within expected timescales</t>
  </si>
  <si>
    <t>Commentary</t>
  </si>
  <si>
    <t>Blue - Benefits have been realised</t>
  </si>
  <si>
    <t>Lessons learned</t>
  </si>
  <si>
    <t>Business changes that will enable the benefits</t>
  </si>
  <si>
    <t>Benefits</t>
  </si>
  <si>
    <t>Business change 1</t>
  </si>
  <si>
    <t>Business change 2</t>
  </si>
  <si>
    <t>Business change 3</t>
  </si>
  <si>
    <t>Business change 4</t>
  </si>
  <si>
    <t>Business change 5</t>
  </si>
  <si>
    <t>Business change 6</t>
  </si>
  <si>
    <t>Business change 7</t>
  </si>
  <si>
    <t>Business change 8</t>
  </si>
  <si>
    <t>Business change 9</t>
  </si>
  <si>
    <t>Business change 10</t>
  </si>
  <si>
    <t>Business change 11</t>
  </si>
  <si>
    <t>Business change 12</t>
  </si>
  <si>
    <t>Business change 13</t>
  </si>
  <si>
    <t>Business change 14</t>
  </si>
  <si>
    <t>Business change 15</t>
  </si>
  <si>
    <t>Benefit Profile 1</t>
  </si>
  <si>
    <t>Optional - create a copy for each benefit that a profile is necessary</t>
  </si>
  <si>
    <t>Benefit Header</t>
  </si>
  <si>
    <t>Benefit Number</t>
  </si>
  <si>
    <t>Benefit Title</t>
  </si>
  <si>
    <t>Detailed Description</t>
  </si>
  <si>
    <t xml:space="preserve">Benefit Agreement Date </t>
  </si>
  <si>
    <t>Next Benefit Review Date</t>
  </si>
  <si>
    <t xml:space="preserve">Benefit Owner Responsible </t>
  </si>
  <si>
    <t xml:space="preserve">Benefit Review Frequency </t>
  </si>
  <si>
    <t xml:space="preserve">Benefit Realisation period </t>
  </si>
  <si>
    <t>Other benefits supported by this benefit (dependencies)</t>
  </si>
  <si>
    <t>Other benefits impacted by this benefit (dependencies)</t>
  </si>
  <si>
    <t>Stakeholders</t>
  </si>
  <si>
    <t xml:space="preserve">Name </t>
  </si>
  <si>
    <t>Role</t>
  </si>
  <si>
    <t xml:space="preserve">Responsble for </t>
  </si>
  <si>
    <t>Risk</t>
  </si>
  <si>
    <t>Risk Number</t>
  </si>
  <si>
    <t>Description</t>
  </si>
  <si>
    <t>Business Impact</t>
  </si>
  <si>
    <t>Business Areas affected</t>
  </si>
  <si>
    <t>Programme Objectives</t>
  </si>
  <si>
    <t>Explanation of how Benefit will be achieved</t>
  </si>
  <si>
    <t>Resource Requirements</t>
  </si>
  <si>
    <t>Benefits Measurement and Verification</t>
  </si>
  <si>
    <t>Measurement Description/ Mechanism</t>
  </si>
  <si>
    <t>Budgetary  Commitments</t>
  </si>
  <si>
    <t>Measure Used</t>
  </si>
  <si>
    <t>Target Value</t>
  </si>
  <si>
    <t>Benefit Realisation
Start Date</t>
  </si>
  <si>
    <t>Benefits Realisation
End Date</t>
  </si>
  <si>
    <t>Review 
Frequency</t>
  </si>
  <si>
    <t>Authorisation</t>
  </si>
  <si>
    <t xml:space="preserve">Name of Programme / Project  Manager </t>
  </si>
  <si>
    <r>
      <rPr>
        <b/>
        <i/>
        <u/>
        <sz val="11"/>
        <color theme="1"/>
        <rFont val="Calibri"/>
        <family val="2"/>
        <scheme val="minor"/>
      </rPr>
      <t>Strategic Goals</t>
    </r>
    <r>
      <rPr>
        <b/>
        <i/>
        <sz val="11"/>
        <color theme="1"/>
        <rFont val="Calibri"/>
        <family val="2"/>
        <scheme val="minor"/>
      </rPr>
      <t xml:space="preserve">
We will support the 5 year plan in these areas</t>
    </r>
  </si>
  <si>
    <t>By implementing these outputs</t>
  </si>
  <si>
    <t>Business Changes</t>
  </si>
  <si>
    <t>Strategic risk reduction</t>
  </si>
  <si>
    <t>Our people Our Values</t>
  </si>
  <si>
    <t>Research &amp; Development</t>
  </si>
  <si>
    <t>Impact on society</t>
  </si>
  <si>
    <t>Global influence</t>
  </si>
  <si>
    <t>Carbon Reduction</t>
  </si>
  <si>
    <t>Teaching and Learning</t>
  </si>
  <si>
    <t>Financial Sustanability</t>
  </si>
  <si>
    <t>Which will be evidenced by these measurable improvements</t>
  </si>
  <si>
    <t>Which are the result of these outcomes</t>
  </si>
  <si>
    <t>Dependencies with…</t>
  </si>
  <si>
    <t>Q1</t>
  </si>
  <si>
    <t>Q2</t>
  </si>
  <si>
    <t>Q3</t>
  </si>
  <si>
    <t>Q4</t>
  </si>
  <si>
    <t>Completed</t>
  </si>
  <si>
    <t>On track</t>
  </si>
  <si>
    <t>Delayed / date not confirmed</t>
  </si>
  <si>
    <t>Not realised / at significant risk</t>
  </si>
  <si>
    <t>Dependency date</t>
  </si>
  <si>
    <t>Benefit Timeline - optional</t>
  </si>
  <si>
    <t>This can be used to show to stakeholders how the project plan is linked to the realisation of the benefits.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</si>
</sst>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
  </numFmts>
  <fonts count="42" x14ac:knownFonts="1">
    <font>
      <sz val="11"/>
      <color theme="1"/>
      <name val="Calibri"/>
      <family val="2"/>
      <scheme val="minor"/>
    </font>
    <font>
      <b/>
      <sz val="11"/>
      <color theme="1"/>
      <name val="Calibri"/>
      <family val="2"/>
      <scheme val="minor"/>
    </font>
    <font>
      <sz val="10"/>
      <color theme="1"/>
      <name val="Arial"/>
      <family val="2"/>
    </font>
    <font>
      <sz val="24"/>
      <name val="Arial"/>
      <family val="2"/>
    </font>
    <font>
      <sz val="11"/>
      <color theme="1"/>
      <name val="Arial"/>
      <family val="2"/>
    </font>
    <font>
      <b/>
      <sz val="11"/>
      <color theme="0"/>
      <name val="Arial"/>
      <family val="2"/>
    </font>
    <font>
      <b/>
      <sz val="10"/>
      <color rgb="FFFFFFFF"/>
      <name val="Arial"/>
      <family val="2"/>
    </font>
    <font>
      <sz val="10"/>
      <color rgb="FF000000"/>
      <name val="Arial"/>
      <family val="2"/>
    </font>
    <font>
      <sz val="10"/>
      <name val="Arial"/>
      <family val="2"/>
    </font>
    <font>
      <b/>
      <sz val="14"/>
      <color theme="0"/>
      <name val="Arial"/>
      <family val="2"/>
    </font>
    <font>
      <sz val="11"/>
      <color indexed="8"/>
      <name val="Arial"/>
      <family val="2"/>
    </font>
    <font>
      <sz val="11"/>
      <name val="Arial"/>
      <family val="2"/>
    </font>
    <font>
      <b/>
      <sz val="11"/>
      <color rgb="FFFFFFFF"/>
      <name val="Arial"/>
      <family val="2"/>
    </font>
    <font>
      <sz val="11"/>
      <color rgb="FF000000"/>
      <name val="Arial"/>
      <family val="2"/>
    </font>
    <font>
      <sz val="10"/>
      <color rgb="FF000000"/>
      <name val="Calibri"/>
      <family val="2"/>
    </font>
    <font>
      <sz val="10"/>
      <name val="Calibri"/>
      <family val="2"/>
    </font>
    <font>
      <b/>
      <i/>
      <sz val="11"/>
      <color theme="1"/>
      <name val="Calibri"/>
      <family val="2"/>
      <scheme val="minor"/>
    </font>
    <font>
      <b/>
      <sz val="10"/>
      <color theme="1"/>
      <name val="Calibri"/>
      <family val="2"/>
      <scheme val="minor"/>
    </font>
    <font>
      <sz val="8"/>
      <name val="Calibri"/>
      <family val="2"/>
      <scheme val="minor"/>
    </font>
    <font>
      <b/>
      <u/>
      <sz val="24"/>
      <color theme="1"/>
      <name val="Arial"/>
      <family val="2"/>
    </font>
    <font>
      <b/>
      <sz val="12"/>
      <color theme="0"/>
      <name val="Arial"/>
      <family val="2"/>
    </font>
    <font>
      <b/>
      <sz val="20"/>
      <color theme="1"/>
      <name val="Calibri"/>
      <family val="2"/>
      <scheme val="minor"/>
    </font>
    <font>
      <b/>
      <u/>
      <sz val="12"/>
      <color theme="1"/>
      <name val="Arial"/>
      <family val="2"/>
    </font>
    <font>
      <b/>
      <u/>
      <sz val="18"/>
      <color theme="1"/>
      <name val="Arial"/>
    </font>
    <font>
      <b/>
      <u/>
      <sz val="14"/>
      <color theme="1"/>
      <name val="Arial"/>
      <family val="2"/>
    </font>
    <font>
      <b/>
      <sz val="16"/>
      <color theme="1"/>
      <name val="Arial"/>
      <family val="2"/>
    </font>
    <font>
      <b/>
      <sz val="18"/>
      <color theme="1"/>
      <name val="Arial"/>
      <family val="2"/>
    </font>
    <font>
      <b/>
      <sz val="14"/>
      <name val="Arial"/>
      <family val="2"/>
    </font>
    <font>
      <sz val="11"/>
      <name val="Calibri"/>
      <family val="2"/>
      <scheme val="minor"/>
    </font>
    <font>
      <b/>
      <sz val="16"/>
      <color theme="0"/>
      <name val="Arial"/>
      <family val="2"/>
    </font>
    <font>
      <b/>
      <sz val="20"/>
      <color theme="1"/>
      <name val="Arial"/>
      <family val="2"/>
    </font>
    <font>
      <b/>
      <u/>
      <sz val="20"/>
      <color theme="1"/>
      <name val="Arial"/>
      <family val="2"/>
    </font>
    <font>
      <b/>
      <u/>
      <sz val="20"/>
      <name val="Arial"/>
      <family val="2"/>
    </font>
    <font>
      <sz val="14"/>
      <color theme="1"/>
      <name val="Arial"/>
      <family val="2"/>
    </font>
    <font>
      <b/>
      <i/>
      <u/>
      <sz val="11"/>
      <color theme="1"/>
      <name val="Calibri"/>
      <family val="2"/>
      <scheme val="minor"/>
    </font>
    <font>
      <sz val="20"/>
      <color rgb="FF0070C0"/>
      <name val="Wingdings 2"/>
      <family val="1"/>
      <charset val="2"/>
    </font>
    <font>
      <sz val="20"/>
      <color rgb="FF92D050"/>
      <name val="Wingdings 2"/>
      <family val="1"/>
      <charset val="2"/>
    </font>
    <font>
      <sz val="20"/>
      <color rgb="FFFFC000"/>
      <name val="Wingdings 2"/>
      <family val="1"/>
      <charset val="2"/>
    </font>
    <font>
      <sz val="20"/>
      <color rgb="FFFF0000"/>
      <name val="Wingdings 2"/>
      <family val="1"/>
      <charset val="2"/>
    </font>
    <font>
      <sz val="16"/>
      <color rgb="FF92D050"/>
      <name val="Wingdings 2"/>
      <family val="1"/>
      <charset val="2"/>
    </font>
    <font>
      <sz val="16"/>
      <color rgb="FF0070C0"/>
      <name val="Wingdings 2"/>
      <family val="1"/>
      <charset val="2"/>
    </font>
    <font>
      <sz val="11"/>
      <color rgb="FF00000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6D009D"/>
        <bgColor rgb="FF000000"/>
      </patternFill>
    </fill>
    <fill>
      <patternFill patternType="solid">
        <fgColor rgb="FF7030A0"/>
        <bgColor indexed="64"/>
      </patternFill>
    </fill>
    <fill>
      <patternFill patternType="solid">
        <fgColor rgb="FFED7D31"/>
        <bgColor indexed="64"/>
      </patternFill>
    </fill>
    <fill>
      <patternFill patternType="solid">
        <fgColor rgb="FFFFFFFF"/>
        <bgColor indexed="64"/>
      </patternFill>
    </fill>
    <fill>
      <patternFill patternType="solid">
        <fgColor rgb="FFFFC000"/>
        <bgColor indexed="64"/>
      </patternFill>
    </fill>
    <fill>
      <patternFill patternType="solid">
        <fgColor rgb="FF6D009D"/>
        <bgColor indexed="64"/>
      </patternFill>
    </fill>
    <fill>
      <patternFill patternType="solid">
        <fgColor rgb="FF660099"/>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rgb="FF000000"/>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theme="0"/>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3">
    <xf numFmtId="0" fontId="0" fillId="0" borderId="0"/>
    <xf numFmtId="0" fontId="2" fillId="0" borderId="0"/>
    <xf numFmtId="44" fontId="2" fillId="0" borderId="0" applyFont="0" applyFill="0" applyBorder="0" applyAlignment="0" applyProtection="0"/>
  </cellStyleXfs>
  <cellXfs count="219">
    <xf numFmtId="0" fontId="0" fillId="0" borderId="0" xfId="0"/>
    <xf numFmtId="0" fontId="0" fillId="0" borderId="0" xfId="0" applyAlignment="1">
      <alignment wrapText="1"/>
    </xf>
    <xf numFmtId="0" fontId="4" fillId="2" borderId="0" xfId="1" applyFont="1" applyFill="1"/>
    <xf numFmtId="0" fontId="4" fillId="0" borderId="1" xfId="1" applyFont="1" applyBorder="1" applyAlignment="1">
      <alignment horizontal="left" vertical="center"/>
    </xf>
    <xf numFmtId="0" fontId="7" fillId="0" borderId="0" xfId="0" applyFont="1" applyAlignment="1">
      <alignment horizontal="center" vertical="center" wrapText="1"/>
    </xf>
    <xf numFmtId="0" fontId="6" fillId="0" borderId="0" xfId="0" applyFont="1" applyAlignment="1">
      <alignment horizontal="center" vertical="center" wrapText="1"/>
    </xf>
    <xf numFmtId="164" fontId="8" fillId="6" borderId="1" xfId="0" applyNumberFormat="1" applyFont="1" applyFill="1" applyBorder="1" applyAlignment="1">
      <alignment vertical="center" wrapText="1"/>
    </xf>
    <xf numFmtId="0" fontId="8" fillId="0" borderId="16" xfId="0" applyFont="1" applyBorder="1" applyAlignment="1">
      <alignment vertical="center" wrapText="1"/>
    </xf>
    <xf numFmtId="0" fontId="8" fillId="0" borderId="16" xfId="0" applyFont="1" applyBorder="1" applyAlignment="1">
      <alignment horizontal="center" vertical="center" wrapText="1"/>
    </xf>
    <xf numFmtId="0" fontId="8" fillId="6" borderId="16" xfId="0" applyFont="1" applyFill="1" applyBorder="1" applyAlignment="1">
      <alignment vertical="center" wrapText="1"/>
    </xf>
    <xf numFmtId="0" fontId="8" fillId="6" borderId="16" xfId="0"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6" borderId="1" xfId="0" applyFont="1" applyFill="1" applyBorder="1" applyAlignment="1">
      <alignment vertical="center" wrapText="1"/>
    </xf>
    <xf numFmtId="14" fontId="8" fillId="0" borderId="1" xfId="0" applyNumberFormat="1" applyFont="1" applyBorder="1" applyAlignment="1">
      <alignment horizontal="center" vertical="center" wrapText="1"/>
    </xf>
    <xf numFmtId="14" fontId="8" fillId="6" borderId="1" xfId="0" applyNumberFormat="1" applyFont="1" applyFill="1" applyBorder="1" applyAlignment="1">
      <alignment vertical="center" wrapText="1"/>
    </xf>
    <xf numFmtId="14" fontId="8" fillId="6" borderId="1" xfId="0" applyNumberFormat="1" applyFont="1" applyFill="1" applyBorder="1" applyAlignment="1">
      <alignment horizontal="center" vertical="center" wrapText="1"/>
    </xf>
    <xf numFmtId="164" fontId="8" fillId="0" borderId="1" xfId="0" applyNumberFormat="1" applyFont="1" applyBorder="1" applyAlignment="1">
      <alignment vertical="center" wrapText="1"/>
    </xf>
    <xf numFmtId="164" fontId="2" fillId="0" borderId="1" xfId="0" applyNumberFormat="1" applyFont="1" applyBorder="1"/>
    <xf numFmtId="14" fontId="0" fillId="0" borderId="0" xfId="0" applyNumberFormat="1"/>
    <xf numFmtId="2" fontId="0" fillId="0" borderId="0" xfId="0" applyNumberFormat="1"/>
    <xf numFmtId="0" fontId="9" fillId="0" borderId="0" xfId="1" applyFont="1" applyAlignment="1">
      <alignment horizontal="center"/>
    </xf>
    <xf numFmtId="0" fontId="2" fillId="0" borderId="0" xfId="1"/>
    <xf numFmtId="0" fontId="2" fillId="0" borderId="0" xfId="1" applyAlignment="1">
      <alignment wrapText="1"/>
    </xf>
    <xf numFmtId="0" fontId="10" fillId="0" borderId="19" xfId="1" applyFont="1" applyBorder="1" applyAlignment="1">
      <alignment horizontal="center" vertical="center" wrapText="1"/>
    </xf>
    <xf numFmtId="0" fontId="11" fillId="0" borderId="25" xfId="1" applyFont="1" applyBorder="1" applyAlignment="1" applyProtection="1">
      <alignment vertical="center" wrapText="1"/>
      <protection locked="0"/>
    </xf>
    <xf numFmtId="14" fontId="10" fillId="0" borderId="28" xfId="1" applyNumberFormat="1" applyFont="1" applyBorder="1" applyAlignment="1">
      <alignment horizontal="left" vertical="center" wrapText="1"/>
    </xf>
    <xf numFmtId="0" fontId="11" fillId="0" borderId="24" xfId="1" applyFont="1" applyBorder="1" applyAlignment="1" applyProtection="1">
      <alignment horizontal="center" vertical="center" wrapText="1"/>
      <protection locked="0"/>
    </xf>
    <xf numFmtId="0" fontId="10" fillId="0" borderId="28" xfId="1" applyFont="1" applyBorder="1" applyAlignment="1">
      <alignment horizontal="left" vertical="center" wrapText="1"/>
    </xf>
    <xf numFmtId="0" fontId="10" fillId="0" borderId="1" xfId="1" applyFont="1" applyBorder="1" applyAlignment="1">
      <alignment horizontal="left" vertical="center" wrapText="1"/>
    </xf>
    <xf numFmtId="0" fontId="10" fillId="0" borderId="31" xfId="1" applyFont="1" applyBorder="1" applyAlignment="1">
      <alignment horizontal="left" vertical="center" wrapText="1"/>
    </xf>
    <xf numFmtId="0" fontId="10" fillId="0" borderId="25" xfId="1" applyFont="1" applyBorder="1" applyAlignment="1" applyProtection="1">
      <alignment horizontal="left" vertical="center"/>
      <protection locked="0"/>
    </xf>
    <xf numFmtId="0" fontId="10" fillId="0" borderId="34" xfId="1" applyFont="1" applyBorder="1" applyAlignment="1" applyProtection="1">
      <alignment horizontal="left" vertical="center"/>
      <protection locked="0"/>
    </xf>
    <xf numFmtId="0" fontId="2" fillId="2" borderId="0" xfId="1" applyFill="1"/>
    <xf numFmtId="0" fontId="10" fillId="0" borderId="2" xfId="1" applyFont="1" applyBorder="1" applyAlignment="1">
      <alignment horizontal="center" vertical="center" wrapText="1"/>
    </xf>
    <xf numFmtId="14" fontId="10" fillId="0" borderId="2" xfId="2" applyNumberFormat="1" applyFont="1" applyBorder="1" applyAlignment="1">
      <alignment horizontal="center" vertical="center" wrapText="1"/>
    </xf>
    <xf numFmtId="14" fontId="10" fillId="0" borderId="2" xfId="1" applyNumberFormat="1" applyFont="1" applyBorder="1" applyAlignment="1" applyProtection="1">
      <alignment horizontal="center" vertical="center" wrapText="1"/>
      <protection locked="0"/>
    </xf>
    <xf numFmtId="0" fontId="10" fillId="0" borderId="42" xfId="1" applyFont="1" applyBorder="1" applyAlignment="1" applyProtection="1">
      <alignment horizontal="center" vertical="center" wrapText="1"/>
      <protection locked="0"/>
    </xf>
    <xf numFmtId="0" fontId="11" fillId="0" borderId="45" xfId="1" applyFont="1" applyBorder="1" applyAlignment="1">
      <alignment vertical="center" wrapText="1" readingOrder="1"/>
    </xf>
    <xf numFmtId="0" fontId="12" fillId="0" borderId="46" xfId="1" applyFont="1" applyBorder="1" applyAlignment="1">
      <alignment vertical="center" wrapText="1" readingOrder="1"/>
    </xf>
    <xf numFmtId="0" fontId="13" fillId="0" borderId="45" xfId="1" applyFont="1" applyBorder="1" applyAlignment="1">
      <alignment vertical="center" wrapText="1" readingOrder="1"/>
    </xf>
    <xf numFmtId="0" fontId="13" fillId="0" borderId="48" xfId="1" applyFont="1" applyBorder="1" applyAlignment="1">
      <alignment vertical="center" wrapText="1" readingOrder="1"/>
    </xf>
    <xf numFmtId="0" fontId="14" fillId="0" borderId="49" xfId="0" applyFont="1" applyBorder="1" applyAlignment="1">
      <alignment horizontal="left" vertical="center" wrapText="1" readingOrder="1"/>
    </xf>
    <xf numFmtId="0" fontId="15" fillId="0" borderId="49" xfId="0" applyFont="1" applyBorder="1" applyAlignment="1">
      <alignment horizontal="left" vertical="center" wrapText="1" readingOrder="1"/>
    </xf>
    <xf numFmtId="14" fontId="7" fillId="0" borderId="0" xfId="0" applyNumberFormat="1" applyFont="1" applyAlignment="1">
      <alignment horizontal="left" vertical="center" wrapText="1"/>
    </xf>
    <xf numFmtId="0" fontId="17" fillId="0" borderId="0" xfId="0" applyFont="1" applyAlignment="1">
      <alignment horizontal="center"/>
    </xf>
    <xf numFmtId="0" fontId="16" fillId="0" borderId="0" xfId="0" applyFont="1"/>
    <xf numFmtId="0" fontId="7" fillId="0" borderId="0" xfId="0" applyFont="1" applyAlignment="1">
      <alignment horizontal="left" vertical="center" wrapText="1"/>
    </xf>
    <xf numFmtId="0" fontId="19" fillId="0" borderId="0" xfId="0" applyFont="1"/>
    <xf numFmtId="0" fontId="2" fillId="0" borderId="0" xfId="0" applyFont="1"/>
    <xf numFmtId="0" fontId="6" fillId="4" borderId="10" xfId="0" applyFont="1" applyFill="1" applyBorder="1" applyAlignment="1">
      <alignment horizontal="center" vertical="center" wrapText="1" readingOrder="1"/>
    </xf>
    <xf numFmtId="0" fontId="6" fillId="4" borderId="11" xfId="0" applyFont="1" applyFill="1" applyBorder="1" applyAlignment="1">
      <alignment horizontal="center" vertical="center" wrapText="1" readingOrder="1"/>
    </xf>
    <xf numFmtId="0" fontId="6" fillId="4" borderId="12" xfId="0" applyFont="1" applyFill="1" applyBorder="1" applyAlignment="1">
      <alignment horizontal="center" vertical="center" wrapText="1" readingOrder="1"/>
    </xf>
    <xf numFmtId="0" fontId="6" fillId="5" borderId="9" xfId="0" applyFont="1" applyFill="1" applyBorder="1" applyAlignment="1">
      <alignment horizontal="center" vertical="center" wrapText="1" readingOrder="1"/>
    </xf>
    <xf numFmtId="0" fontId="6" fillId="5" borderId="10" xfId="0" applyFont="1" applyFill="1" applyBorder="1" applyAlignment="1">
      <alignment horizontal="center" vertical="center" wrapText="1" readingOrder="1"/>
    </xf>
    <xf numFmtId="0" fontId="6" fillId="5" borderId="13" xfId="0" applyFont="1" applyFill="1" applyBorder="1" applyAlignment="1">
      <alignment horizontal="center" vertical="center" wrapText="1" readingOrder="1"/>
    </xf>
    <xf numFmtId="0" fontId="6" fillId="4" borderId="15" xfId="0" applyFont="1" applyFill="1" applyBorder="1" applyAlignment="1">
      <alignment horizontal="center" vertical="center" wrapText="1" readingOrder="1"/>
    </xf>
    <xf numFmtId="0" fontId="2" fillId="0" borderId="1" xfId="0" applyFont="1" applyBorder="1" applyAlignment="1">
      <alignment wrapText="1"/>
    </xf>
    <xf numFmtId="0" fontId="2" fillId="0" borderId="1" xfId="0" applyFont="1" applyBorder="1"/>
    <xf numFmtId="0" fontId="6" fillId="4" borderId="9" xfId="0" applyFont="1" applyFill="1" applyBorder="1" applyAlignment="1">
      <alignment horizontal="center" vertical="center" wrapText="1" readingOrder="1"/>
    </xf>
    <xf numFmtId="0" fontId="6" fillId="4" borderId="14" xfId="0" applyFont="1" applyFill="1" applyBorder="1" applyAlignment="1">
      <alignment horizontal="center" vertical="center" wrapText="1" readingOrder="1"/>
    </xf>
    <xf numFmtId="0" fontId="2" fillId="0" borderId="0" xfId="0" applyFont="1" applyAlignment="1">
      <alignment horizontal="center"/>
    </xf>
    <xf numFmtId="0" fontId="4" fillId="0" borderId="0" xfId="0" applyFont="1"/>
    <xf numFmtId="0" fontId="4" fillId="0" borderId="0" xfId="0" applyFont="1" applyAlignment="1">
      <alignment wrapText="1"/>
    </xf>
    <xf numFmtId="0" fontId="21" fillId="0" borderId="0" xfId="0" applyFont="1" applyAlignment="1">
      <alignment horizontal="left" vertical="center"/>
    </xf>
    <xf numFmtId="0" fontId="3" fillId="2" borderId="0" xfId="1" applyFont="1" applyFill="1" applyAlignment="1">
      <alignment horizontal="left" vertical="center"/>
    </xf>
    <xf numFmtId="0" fontId="22" fillId="2" borderId="0" xfId="1" applyFont="1" applyFill="1"/>
    <xf numFmtId="0" fontId="5" fillId="4" borderId="18" xfId="1" applyFont="1" applyFill="1" applyBorder="1" applyAlignment="1" applyProtection="1">
      <alignment horizontal="left" vertical="center"/>
      <protection locked="0"/>
    </xf>
    <xf numFmtId="0" fontId="5" fillId="4" borderId="20" xfId="1" applyFont="1" applyFill="1" applyBorder="1" applyAlignment="1" applyProtection="1">
      <alignment horizontal="left" vertical="center"/>
      <protection locked="0"/>
    </xf>
    <xf numFmtId="0" fontId="5" fillId="4" borderId="16" xfId="1" applyFont="1" applyFill="1" applyBorder="1" applyAlignment="1" applyProtection="1">
      <alignment horizontal="left" vertical="center"/>
      <protection locked="0"/>
    </xf>
    <xf numFmtId="0" fontId="5" fillId="4" borderId="1" xfId="1" applyFont="1" applyFill="1" applyBorder="1" applyAlignment="1" applyProtection="1">
      <alignment horizontal="left" vertical="center"/>
      <protection locked="0"/>
    </xf>
    <xf numFmtId="0" fontId="5" fillId="4" borderId="31" xfId="1" applyFont="1" applyFill="1" applyBorder="1" applyAlignment="1" applyProtection="1">
      <alignment horizontal="left" vertical="center"/>
      <protection locked="0"/>
    </xf>
    <xf numFmtId="0" fontId="5" fillId="4" borderId="27" xfId="1" applyFont="1" applyFill="1" applyBorder="1" applyAlignment="1" applyProtection="1">
      <alignment vertical="center" wrapText="1"/>
      <protection locked="0"/>
    </xf>
    <xf numFmtId="0" fontId="5" fillId="4" borderId="24" xfId="1" applyFont="1" applyFill="1" applyBorder="1" applyAlignment="1" applyProtection="1">
      <alignment vertical="center" wrapText="1"/>
      <protection locked="0"/>
    </xf>
    <xf numFmtId="0" fontId="5" fillId="4" borderId="32" xfId="1" applyFont="1" applyFill="1" applyBorder="1" applyAlignment="1" applyProtection="1">
      <alignment horizontal="center" vertical="center"/>
      <protection locked="0"/>
    </xf>
    <xf numFmtId="0" fontId="5" fillId="4" borderId="18" xfId="1" applyFont="1" applyFill="1" applyBorder="1" applyAlignment="1" applyProtection="1">
      <alignment horizontal="center" vertical="center" wrapText="1"/>
      <protection locked="0"/>
    </xf>
    <xf numFmtId="0" fontId="5" fillId="4" borderId="25" xfId="1" applyFont="1" applyFill="1" applyBorder="1" applyAlignment="1" applyProtection="1">
      <alignment horizontal="center" vertical="center" wrapText="1"/>
      <protection locked="0"/>
    </xf>
    <xf numFmtId="0" fontId="5" fillId="4" borderId="30" xfId="1" applyFont="1" applyFill="1" applyBorder="1" applyAlignment="1" applyProtection="1">
      <alignment horizontal="center" vertical="center" wrapText="1"/>
      <protection locked="0"/>
    </xf>
    <xf numFmtId="0" fontId="5" fillId="4" borderId="16" xfId="1" applyFont="1" applyFill="1" applyBorder="1" applyAlignment="1" applyProtection="1">
      <alignment horizontal="center" vertical="center" wrapText="1"/>
      <protection locked="0"/>
    </xf>
    <xf numFmtId="0" fontId="5" fillId="4" borderId="26" xfId="1" applyFont="1" applyFill="1" applyBorder="1" applyAlignment="1" applyProtection="1">
      <alignment horizontal="center" vertical="center" wrapText="1"/>
      <protection locked="0"/>
    </xf>
    <xf numFmtId="0" fontId="12" fillId="4" borderId="3" xfId="1" applyFont="1" applyFill="1" applyBorder="1" applyAlignment="1">
      <alignment vertical="center" readingOrder="1"/>
    </xf>
    <xf numFmtId="0" fontId="12" fillId="4" borderId="4" xfId="1" applyFont="1" applyFill="1" applyBorder="1" applyAlignment="1">
      <alignment vertical="center" readingOrder="1"/>
    </xf>
    <xf numFmtId="0" fontId="12" fillId="4" borderId="5" xfId="1" applyFont="1" applyFill="1" applyBorder="1" applyAlignment="1">
      <alignment vertical="center" readingOrder="1"/>
    </xf>
    <xf numFmtId="0" fontId="12" fillId="4" borderId="47" xfId="1" applyFont="1" applyFill="1" applyBorder="1" applyAlignment="1">
      <alignment vertical="center" wrapText="1" readingOrder="1"/>
    </xf>
    <xf numFmtId="0" fontId="5" fillId="4" borderId="1" xfId="0" applyFont="1" applyFill="1" applyBorder="1" applyAlignment="1">
      <alignment horizontal="center" vertical="center"/>
    </xf>
    <xf numFmtId="0" fontId="4" fillId="0" borderId="1" xfId="0" applyFont="1" applyBorder="1"/>
    <xf numFmtId="0" fontId="4" fillId="0" borderId="1" xfId="0" applyFont="1" applyBorder="1" applyAlignment="1">
      <alignment horizontal="center" vertical="center" textRotation="90"/>
    </xf>
    <xf numFmtId="0" fontId="23" fillId="0" borderId="0" xfId="0" applyFont="1"/>
    <xf numFmtId="0" fontId="24" fillId="0" borderId="0" xfId="0" applyFont="1" applyAlignment="1">
      <alignment horizontal="left" vertical="center"/>
    </xf>
    <xf numFmtId="0" fontId="25" fillId="2" borderId="0" xfId="1" applyFont="1" applyFill="1" applyAlignment="1">
      <alignment vertical="center"/>
    </xf>
    <xf numFmtId="0" fontId="25" fillId="2" borderId="0" xfId="1" applyFont="1" applyFill="1"/>
    <xf numFmtId="0" fontId="26" fillId="0" borderId="0" xfId="1" applyFont="1"/>
    <xf numFmtId="0" fontId="26" fillId="0" borderId="0" xfId="1" applyFont="1" applyAlignment="1">
      <alignment wrapText="1"/>
    </xf>
    <xf numFmtId="0" fontId="5" fillId="8" borderId="1" xfId="0" applyFont="1" applyFill="1" applyBorder="1" applyAlignment="1">
      <alignment horizontal="center" vertical="center"/>
    </xf>
    <xf numFmtId="0" fontId="11" fillId="0" borderId="1" xfId="0" applyFont="1" applyBorder="1" applyAlignment="1" applyProtection="1">
      <alignment horizontal="center" vertical="center" wrapText="1"/>
      <protection locked="0"/>
    </xf>
    <xf numFmtId="0" fontId="5" fillId="0" borderId="0" xfId="0" applyFont="1" applyAlignment="1">
      <alignment horizontal="center" vertical="center"/>
    </xf>
    <xf numFmtId="0" fontId="5" fillId="9" borderId="1" xfId="1" applyFont="1" applyFill="1" applyBorder="1" applyAlignment="1">
      <alignment horizontal="center" vertical="center"/>
    </xf>
    <xf numFmtId="0" fontId="4" fillId="0" borderId="1" xfId="1" applyFont="1" applyBorder="1" applyAlignment="1">
      <alignment horizontal="center" vertical="center"/>
    </xf>
    <xf numFmtId="0" fontId="11" fillId="0" borderId="0" xfId="0" applyFont="1" applyAlignment="1" applyProtection="1">
      <alignment horizontal="center" vertical="center" wrapText="1"/>
      <protection locked="0"/>
    </xf>
    <xf numFmtId="0" fontId="12" fillId="3" borderId="1" xfId="0" applyFont="1" applyFill="1" applyBorder="1" applyAlignment="1">
      <alignment horizontal="center" vertical="center"/>
    </xf>
    <xf numFmtId="0" fontId="28" fillId="0" borderId="1" xfId="0" applyFont="1" applyBorder="1"/>
    <xf numFmtId="0" fontId="29" fillId="4" borderId="1" xfId="1" applyFont="1" applyFill="1" applyBorder="1" applyAlignment="1">
      <alignment horizontal="center" vertical="center"/>
    </xf>
    <xf numFmtId="0" fontId="31" fillId="0" borderId="0" xfId="1" applyFont="1"/>
    <xf numFmtId="0" fontId="30" fillId="0" borderId="0" xfId="1" applyFont="1" applyAlignment="1">
      <alignment wrapText="1"/>
    </xf>
    <xf numFmtId="0" fontId="31" fillId="0" borderId="0" xfId="1" applyFont="1" applyAlignment="1">
      <alignment wrapText="1"/>
    </xf>
    <xf numFmtId="0" fontId="31" fillId="0" borderId="0" xfId="0" applyFont="1"/>
    <xf numFmtId="0" fontId="32" fillId="2" borderId="0" xfId="1" applyFont="1" applyFill="1" applyAlignment="1">
      <alignment horizontal="left" vertical="center"/>
    </xf>
    <xf numFmtId="0" fontId="29" fillId="4" borderId="0" xfId="1" applyFont="1" applyFill="1" applyAlignment="1">
      <alignment horizontal="center" vertical="center"/>
    </xf>
    <xf numFmtId="0" fontId="4" fillId="2" borderId="24" xfId="1" applyFont="1" applyFill="1" applyBorder="1"/>
    <xf numFmtId="0" fontId="25" fillId="2" borderId="51" xfId="1" applyFont="1" applyFill="1" applyBorder="1" applyAlignment="1">
      <alignment vertical="center"/>
    </xf>
    <xf numFmtId="0" fontId="33" fillId="2" borderId="2" xfId="1" applyFont="1" applyFill="1" applyBorder="1" applyAlignment="1">
      <alignment horizontal="center" vertical="center"/>
    </xf>
    <xf numFmtId="0" fontId="33" fillId="2" borderId="1" xfId="1" applyFont="1" applyFill="1" applyBorder="1" applyAlignment="1">
      <alignment horizontal="center" vertical="center"/>
    </xf>
    <xf numFmtId="0" fontId="12" fillId="3" borderId="27" xfId="0" applyFont="1" applyFill="1" applyBorder="1" applyAlignment="1">
      <alignment horizontal="center" vertical="center" wrapText="1"/>
    </xf>
    <xf numFmtId="0" fontId="11" fillId="0" borderId="1" xfId="0" applyFont="1" applyBorder="1" applyAlignment="1">
      <alignment horizontal="center" vertical="center"/>
    </xf>
    <xf numFmtId="14" fontId="11" fillId="0" borderId="1" xfId="0" applyNumberFormat="1" applyFont="1" applyBorder="1" applyAlignment="1">
      <alignment horizontal="center" vertical="center"/>
    </xf>
    <xf numFmtId="0" fontId="16" fillId="0" borderId="0" xfId="0" applyFont="1" applyAlignment="1">
      <alignment horizontal="center" wrapText="1"/>
    </xf>
    <xf numFmtId="0" fontId="4" fillId="0" borderId="54" xfId="0" applyFont="1" applyBorder="1" applyAlignment="1">
      <alignment horizontal="center" vertical="center" wrapText="1"/>
    </xf>
    <xf numFmtId="0" fontId="4" fillId="0" borderId="52" xfId="0" applyFont="1" applyBorder="1" applyAlignment="1">
      <alignment horizontal="center" vertical="center" wrapText="1"/>
    </xf>
    <xf numFmtId="0" fontId="9" fillId="4" borderId="55" xfId="0" applyFont="1" applyFill="1" applyBorder="1" applyAlignment="1">
      <alignment horizontal="center"/>
    </xf>
    <xf numFmtId="0" fontId="27" fillId="7" borderId="52" xfId="0" applyFont="1" applyFill="1" applyBorder="1" applyAlignment="1">
      <alignment horizontal="center"/>
    </xf>
    <xf numFmtId="0" fontId="9" fillId="4" borderId="53" xfId="0" applyFont="1" applyFill="1" applyBorder="1" applyAlignment="1">
      <alignment horizontal="center"/>
    </xf>
    <xf numFmtId="0" fontId="9" fillId="4" borderId="51" xfId="0" applyFont="1" applyFill="1" applyBorder="1" applyAlignment="1">
      <alignment horizontal="center"/>
    </xf>
    <xf numFmtId="0" fontId="9" fillId="4" borderId="0" xfId="0" applyFont="1" applyFill="1" applyAlignment="1">
      <alignment horizontal="center"/>
    </xf>
    <xf numFmtId="0" fontId="4" fillId="0" borderId="52" xfId="0" applyFont="1" applyBorder="1" applyAlignment="1">
      <alignment horizontal="left" vertical="center" wrapText="1"/>
    </xf>
    <xf numFmtId="0" fontId="9" fillId="4" borderId="52" xfId="0" applyFont="1" applyFill="1" applyBorder="1" applyAlignment="1">
      <alignment horizontal="center"/>
    </xf>
    <xf numFmtId="0" fontId="22" fillId="2" borderId="0" xfId="1" applyFont="1" applyFill="1" applyAlignment="1">
      <alignment horizontal="left"/>
    </xf>
    <xf numFmtId="0" fontId="16" fillId="0" borderId="0" xfId="0" applyFont="1" applyAlignment="1">
      <alignment horizontal="center" wrapText="1"/>
    </xf>
    <xf numFmtId="0" fontId="16" fillId="0" borderId="0" xfId="0" applyFont="1" applyAlignment="1">
      <alignment horizontal="center"/>
    </xf>
    <xf numFmtId="0" fontId="7" fillId="0" borderId="1" xfId="0" applyFont="1" applyBorder="1" applyAlignment="1">
      <alignment horizontal="center" vertic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1" fillId="0" borderId="50" xfId="0" applyFont="1" applyBorder="1" applyAlignment="1">
      <alignment horizontal="center" vertical="center" textRotation="90" wrapText="1"/>
    </xf>
    <xf numFmtId="0" fontId="5" fillId="4" borderId="0" xfId="0" applyFont="1" applyFill="1" applyAlignment="1">
      <alignment horizontal="center" vertical="center"/>
    </xf>
    <xf numFmtId="0" fontId="5" fillId="4" borderId="16" xfId="1" applyFont="1" applyFill="1" applyBorder="1" applyAlignment="1" applyProtection="1">
      <alignment horizontal="center" vertical="center" wrapText="1"/>
      <protection locked="0"/>
    </xf>
    <xf numFmtId="0" fontId="5" fillId="4" borderId="16" xfId="1" applyFont="1" applyFill="1" applyBorder="1" applyAlignment="1" applyProtection="1">
      <alignment horizontal="center" vertical="center"/>
      <protection locked="0"/>
    </xf>
    <xf numFmtId="0" fontId="10" fillId="0" borderId="33" xfId="1" applyFont="1" applyBorder="1" applyAlignment="1" applyProtection="1">
      <alignment horizontal="center" vertical="center" wrapText="1"/>
      <protection locked="0"/>
    </xf>
    <xf numFmtId="0" fontId="10" fillId="0" borderId="34" xfId="1" applyFont="1" applyBorder="1" applyAlignment="1" applyProtection="1">
      <alignment horizontal="center" vertical="center" wrapText="1"/>
      <protection locked="0"/>
    </xf>
    <xf numFmtId="3" fontId="10" fillId="0" borderId="35" xfId="1" applyNumberFormat="1" applyFont="1" applyBorder="1" applyAlignment="1">
      <alignment horizontal="center" vertical="center" wrapText="1"/>
    </xf>
    <xf numFmtId="0" fontId="10" fillId="0" borderId="34" xfId="1" applyFont="1" applyBorder="1" applyAlignment="1">
      <alignment horizontal="center" vertical="center" wrapText="1"/>
    </xf>
    <xf numFmtId="0" fontId="12" fillId="4" borderId="43" xfId="1" applyFont="1" applyFill="1" applyBorder="1" applyAlignment="1">
      <alignment horizontal="left" vertical="center" wrapText="1" readingOrder="1"/>
    </xf>
    <xf numFmtId="0" fontId="12" fillId="4" borderId="44" xfId="1" applyFont="1" applyFill="1" applyBorder="1" applyAlignment="1">
      <alignment horizontal="left" vertical="center" wrapText="1" readingOrder="1"/>
    </xf>
    <xf numFmtId="0" fontId="20" fillId="4" borderId="17" xfId="1" applyFont="1" applyFill="1" applyBorder="1" applyAlignment="1" applyProtection="1">
      <alignment horizontal="center" vertical="center" textRotation="90" wrapText="1"/>
      <protection locked="0"/>
    </xf>
    <xf numFmtId="0" fontId="20" fillId="4" borderId="23" xfId="1" applyFont="1" applyFill="1" applyBorder="1" applyAlignment="1" applyProtection="1">
      <alignment horizontal="center" vertical="center" textRotation="90" wrapText="1"/>
      <protection locked="0"/>
    </xf>
    <xf numFmtId="0" fontId="20" fillId="4" borderId="29" xfId="1" applyFont="1" applyFill="1" applyBorder="1" applyAlignment="1" applyProtection="1">
      <alignment horizontal="center" vertical="center" textRotation="90" wrapText="1"/>
      <protection locked="0"/>
    </xf>
    <xf numFmtId="0" fontId="10" fillId="0" borderId="20" xfId="1" applyFont="1" applyBorder="1" applyAlignment="1" applyProtection="1">
      <alignment horizontal="left" vertical="center"/>
      <protection locked="0"/>
    </xf>
    <xf numFmtId="0" fontId="10" fillId="0" borderId="21" xfId="1" applyFont="1" applyBorder="1" applyAlignment="1" applyProtection="1">
      <alignment horizontal="left" vertical="center"/>
      <protection locked="0"/>
    </xf>
    <xf numFmtId="0" fontId="10" fillId="0" borderId="22" xfId="1" applyFont="1" applyBorder="1" applyAlignment="1" applyProtection="1">
      <alignment horizontal="left" vertical="center"/>
      <protection locked="0"/>
    </xf>
    <xf numFmtId="49" fontId="10" fillId="0" borderId="27" xfId="1" applyNumberFormat="1" applyFont="1" applyBorder="1" applyAlignment="1" applyProtection="1">
      <alignment horizontal="left" vertical="center"/>
      <protection locked="0"/>
    </xf>
    <xf numFmtId="0" fontId="10" fillId="0" borderId="24" xfId="1" applyFont="1" applyBorder="1" applyAlignment="1" applyProtection="1">
      <alignment horizontal="left" vertical="center"/>
      <protection locked="0"/>
    </xf>
    <xf numFmtId="0" fontId="10" fillId="0" borderId="28" xfId="1" applyFont="1" applyBorder="1" applyAlignment="1" applyProtection="1">
      <alignment horizontal="left" vertical="center"/>
      <protection locked="0"/>
    </xf>
    <xf numFmtId="0" fontId="10" fillId="0" borderId="27" xfId="1" applyFont="1" applyBorder="1" applyAlignment="1" applyProtection="1">
      <alignment horizontal="left" vertical="center"/>
      <protection locked="0"/>
    </xf>
    <xf numFmtId="0" fontId="10" fillId="0" borderId="38" xfId="1" applyFont="1" applyBorder="1" applyAlignment="1" applyProtection="1">
      <alignment horizontal="left" vertical="center"/>
      <protection locked="0"/>
    </xf>
    <xf numFmtId="0" fontId="10" fillId="0" borderId="39" xfId="1" applyFont="1" applyBorder="1" applyAlignment="1" applyProtection="1">
      <alignment horizontal="left" vertical="center"/>
      <protection locked="0"/>
    </xf>
    <xf numFmtId="0" fontId="10" fillId="0" borderId="40" xfId="1" applyFont="1" applyBorder="1" applyAlignment="1" applyProtection="1">
      <alignment horizontal="left" vertical="center"/>
      <protection locked="0"/>
    </xf>
    <xf numFmtId="0" fontId="5" fillId="4" borderId="41" xfId="1" applyFont="1" applyFill="1" applyBorder="1" applyAlignment="1" applyProtection="1">
      <alignment horizontal="center" vertical="center" wrapText="1"/>
      <protection locked="0"/>
    </xf>
    <xf numFmtId="0" fontId="11" fillId="0" borderId="33" xfId="1" applyFont="1" applyBorder="1" applyAlignment="1" applyProtection="1">
      <alignment vertical="center" wrapText="1"/>
      <protection locked="0"/>
    </xf>
    <xf numFmtId="0" fontId="11" fillId="0" borderId="34" xfId="1" applyFont="1" applyBorder="1" applyAlignment="1" applyProtection="1">
      <alignment vertical="center" wrapText="1"/>
      <protection locked="0"/>
    </xf>
    <xf numFmtId="0" fontId="10" fillId="0" borderId="35" xfId="1" applyFont="1" applyBorder="1" applyAlignment="1" applyProtection="1">
      <alignment vertical="center"/>
      <protection locked="0"/>
    </xf>
    <xf numFmtId="0" fontId="10" fillId="0" borderId="33" xfId="1" applyFont="1" applyBorder="1" applyAlignment="1" applyProtection="1">
      <alignment vertical="center"/>
      <protection locked="0"/>
    </xf>
    <xf numFmtId="0" fontId="10" fillId="0" borderId="34" xfId="1" applyFont="1" applyBorder="1" applyAlignment="1" applyProtection="1">
      <alignment vertical="center"/>
      <protection locked="0"/>
    </xf>
    <xf numFmtId="0" fontId="10" fillId="0" borderId="35" xfId="1" applyFont="1" applyBorder="1" applyAlignment="1" applyProtection="1">
      <alignment vertical="center" wrapText="1"/>
      <protection locked="0"/>
    </xf>
    <xf numFmtId="0" fontId="10" fillId="0" borderId="36" xfId="1" applyFont="1" applyBorder="1" applyAlignment="1" applyProtection="1">
      <alignment vertical="center" wrapText="1"/>
      <protection locked="0"/>
    </xf>
    <xf numFmtId="0" fontId="5" fillId="4" borderId="19" xfId="1" applyFont="1" applyFill="1" applyBorder="1" applyAlignment="1" applyProtection="1">
      <alignment horizontal="center" vertical="center"/>
      <protection locked="0"/>
    </xf>
    <xf numFmtId="0" fontId="5" fillId="4" borderId="37" xfId="1" applyFont="1" applyFill="1" applyBorder="1" applyAlignment="1" applyProtection="1">
      <alignment horizontal="center" vertical="center"/>
      <protection locked="0"/>
    </xf>
    <xf numFmtId="0" fontId="11" fillId="0" borderId="24" xfId="1" applyFont="1" applyBorder="1" applyAlignment="1" applyProtection="1">
      <alignment vertical="center" wrapText="1"/>
      <protection locked="0"/>
    </xf>
    <xf numFmtId="0" fontId="11" fillId="0" borderId="25" xfId="1" applyFont="1" applyBorder="1" applyAlignment="1" applyProtection="1">
      <alignment vertical="center" wrapText="1"/>
      <protection locked="0"/>
    </xf>
    <xf numFmtId="0" fontId="10" fillId="0" borderId="27" xfId="1" applyFont="1" applyBorder="1" applyAlignment="1" applyProtection="1">
      <alignment vertical="center"/>
      <protection locked="0"/>
    </xf>
    <xf numFmtId="0" fontId="10" fillId="0" borderId="24" xfId="1" applyFont="1" applyBorder="1" applyAlignment="1" applyProtection="1">
      <alignment vertical="center"/>
      <protection locked="0"/>
    </xf>
    <xf numFmtId="0" fontId="10" fillId="0" borderId="25" xfId="1" applyFont="1" applyBorder="1" applyAlignment="1" applyProtection="1">
      <alignment vertical="center"/>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5" fillId="4" borderId="25" xfId="1" applyFont="1" applyFill="1" applyBorder="1" applyAlignment="1" applyProtection="1">
      <alignment horizontal="left" vertical="center" wrapText="1"/>
      <protection locked="0"/>
    </xf>
    <xf numFmtId="0" fontId="5" fillId="4" borderId="1" xfId="1" applyFont="1" applyFill="1" applyBorder="1" applyAlignment="1" applyProtection="1">
      <alignment horizontal="left" vertical="center" wrapText="1"/>
      <protection locked="0"/>
    </xf>
    <xf numFmtId="0" fontId="5" fillId="4" borderId="30" xfId="1" applyFont="1" applyFill="1" applyBorder="1" applyAlignment="1" applyProtection="1">
      <alignment horizontal="left" vertical="center" wrapText="1"/>
      <protection locked="0"/>
    </xf>
    <xf numFmtId="0" fontId="5" fillId="4" borderId="31" xfId="1" applyFont="1" applyFill="1" applyBorder="1" applyAlignment="1" applyProtection="1">
      <alignment horizontal="left" vertical="center" wrapText="1"/>
      <protection locked="0"/>
    </xf>
    <xf numFmtId="0" fontId="10" fillId="0" borderId="16" xfId="1" applyFont="1" applyBorder="1" applyAlignment="1" applyProtection="1">
      <alignment horizontal="left" vertical="center"/>
      <protection locked="0"/>
    </xf>
    <xf numFmtId="0" fontId="10" fillId="0" borderId="26" xfId="1" applyFont="1" applyBorder="1" applyAlignment="1" applyProtection="1">
      <alignment horizontal="left" vertical="center"/>
      <protection locked="0"/>
    </xf>
    <xf numFmtId="0" fontId="5" fillId="4" borderId="32" xfId="1" applyFont="1" applyFill="1" applyBorder="1" applyAlignment="1" applyProtection="1">
      <alignment horizontal="left" vertical="center" wrapText="1"/>
      <protection locked="0"/>
    </xf>
    <xf numFmtId="0" fontId="5" fillId="4" borderId="19" xfId="1" applyFont="1" applyFill="1" applyBorder="1" applyAlignment="1" applyProtection="1">
      <alignment horizontal="left" vertical="center" wrapText="1"/>
      <protection locked="0"/>
    </xf>
    <xf numFmtId="0" fontId="5" fillId="4" borderId="20" xfId="1" applyFont="1" applyFill="1" applyBorder="1" applyAlignment="1" applyProtection="1">
      <alignment horizontal="left" vertical="center" wrapText="1"/>
      <protection locked="0"/>
    </xf>
    <xf numFmtId="0" fontId="10" fillId="0" borderId="20" xfId="1" applyFont="1" applyBorder="1" applyAlignment="1">
      <alignment horizontal="left" vertical="center"/>
    </xf>
    <xf numFmtId="0" fontId="10" fillId="0" borderId="21" xfId="1" applyFont="1" applyBorder="1" applyAlignment="1">
      <alignment horizontal="left" vertical="center"/>
    </xf>
    <xf numFmtId="0" fontId="10" fillId="0" borderId="22" xfId="1" applyFont="1" applyBorder="1" applyAlignment="1">
      <alignment horizontal="left" vertical="center"/>
    </xf>
    <xf numFmtId="0" fontId="5" fillId="4" borderId="24" xfId="1" applyFont="1" applyFill="1" applyBorder="1" applyAlignment="1" applyProtection="1">
      <alignment horizontal="left" vertical="center" wrapText="1"/>
      <protection locked="0"/>
    </xf>
    <xf numFmtId="0" fontId="10" fillId="0" borderId="1" xfId="1" applyFont="1" applyBorder="1" applyAlignment="1" applyProtection="1">
      <alignment horizontal="left" vertical="center" wrapText="1"/>
      <protection locked="0"/>
    </xf>
    <xf numFmtId="0" fontId="10" fillId="0" borderId="16" xfId="1" applyFont="1" applyBorder="1" applyAlignment="1" applyProtection="1">
      <alignment horizontal="left" vertical="center" wrapText="1"/>
      <protection locked="0"/>
    </xf>
    <xf numFmtId="0" fontId="10" fillId="0" borderId="26" xfId="1" applyFont="1" applyBorder="1" applyAlignment="1" applyProtection="1">
      <alignment horizontal="left" vertical="center" wrapText="1"/>
      <protection locked="0"/>
    </xf>
    <xf numFmtId="0" fontId="10" fillId="0" borderId="27" xfId="1" applyFont="1" applyBorder="1" applyAlignment="1">
      <alignment horizontal="left" vertical="center" wrapText="1"/>
    </xf>
    <xf numFmtId="0" fontId="10" fillId="0" borderId="24" xfId="1" applyFont="1" applyBorder="1" applyAlignment="1">
      <alignment horizontal="lef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1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xf>
    <xf numFmtId="0" fontId="0" fillId="0" borderId="0" xfId="0" applyAlignment="1">
      <alignment horizontal="center"/>
    </xf>
    <xf numFmtId="0" fontId="0" fillId="0" borderId="0" xfId="0" applyAlignment="1">
      <alignment textRotation="90"/>
    </xf>
    <xf numFmtId="0" fontId="35" fillId="0" borderId="0" xfId="0" applyFont="1"/>
    <xf numFmtId="0" fontId="36" fillId="0" borderId="0" xfId="0" applyFont="1"/>
    <xf numFmtId="0" fontId="37" fillId="0" borderId="0" xfId="0" applyFont="1"/>
    <xf numFmtId="0" fontId="38" fillId="0" borderId="0" xfId="0" applyFont="1"/>
    <xf numFmtId="0" fontId="0" fillId="0" borderId="0" xfId="0" applyAlignment="1">
      <alignment horizontal="center" vertical="center" textRotation="90"/>
    </xf>
    <xf numFmtId="0" fontId="0" fillId="0" borderId="0" xfId="0" applyAlignment="1">
      <alignment horizontal="left" vertical="center" wrapText="1"/>
    </xf>
    <xf numFmtId="0" fontId="39" fillId="0" borderId="0" xfId="0" applyFont="1"/>
    <xf numFmtId="0" fontId="0" fillId="0" borderId="0" xfId="0" applyAlignment="1">
      <alignment horizontal="center" vertical="center" wrapText="1"/>
    </xf>
    <xf numFmtId="0" fontId="39" fillId="0" borderId="0" xfId="0" applyFont="1" applyAlignment="1">
      <alignment horizontal="left" indent="3"/>
    </xf>
    <xf numFmtId="0" fontId="39" fillId="0" borderId="0" xfId="0" applyFont="1" applyAlignment="1">
      <alignment horizontal="left" vertical="center"/>
    </xf>
    <xf numFmtId="0" fontId="39" fillId="0" borderId="0" xfId="0" applyFont="1" applyAlignment="1">
      <alignment horizontal="left"/>
    </xf>
    <xf numFmtId="0" fontId="40" fillId="0" borderId="0" xfId="0" applyFont="1"/>
    <xf numFmtId="0" fontId="0" fillId="0" borderId="0" xfId="0" applyAlignment="1">
      <alignment vertical="center"/>
    </xf>
    <xf numFmtId="0" fontId="39" fillId="0" borderId="0" xfId="0" applyFont="1" applyAlignment="1">
      <alignment horizontal="left" indent="2"/>
    </xf>
    <xf numFmtId="0" fontId="16" fillId="0" borderId="0" xfId="0" applyFont="1" applyAlignment="1">
      <alignment wrapText="1"/>
    </xf>
    <xf numFmtId="0" fontId="39" fillId="0" borderId="0" xfId="0" applyFont="1" applyAlignment="1">
      <alignment vertical="center"/>
    </xf>
    <xf numFmtId="0" fontId="0" fillId="0" borderId="0" xfId="0" applyAlignment="1">
      <alignment vertical="center" wrapText="1"/>
    </xf>
    <xf numFmtId="0" fontId="41" fillId="0" borderId="0" xfId="0" applyFont="1" applyAlignment="1">
      <alignment vertical="center" wrapText="1"/>
    </xf>
    <xf numFmtId="0" fontId="0" fillId="0" borderId="0" xfId="0" applyAlignment="1"/>
  </cellXfs>
  <cellStyles count="3">
    <cellStyle name="Currency 2" xfId="2" xr:uid="{BE4AB741-FACC-4711-8364-9A51FE9667E8}"/>
    <cellStyle name="Normal" xfId="0" builtinId="0"/>
    <cellStyle name="Normal 2" xfId="1" xr:uid="{91E122EE-9E93-4CCA-83AF-1FB38D9ACF43}"/>
  </cellStyles>
  <dxfs count="0"/>
  <tableStyles count="0" defaultTableStyle="TableStyleMedium2" defaultPivotStyle="PivotStyleLight16"/>
  <colors>
    <mruColors>
      <color rgb="FF660099"/>
      <color rgb="FFFFA7A7"/>
      <color rgb="FFBD92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'Benefit Dashboard'!$C$6:$J$6</c:f>
              <c:numCache>
                <c:formatCode>m/d/yyyy</c:formatCode>
                <c:ptCount val="8"/>
                <c:pt idx="0">
                  <c:v>#N/A</c:v>
                </c:pt>
                <c:pt idx="1">
                  <c:v>#N/A</c:v>
                </c:pt>
                <c:pt idx="2">
                  <c:v>#N/A</c:v>
                </c:pt>
                <c:pt idx="3">
                  <c:v>#N/A</c:v>
                </c:pt>
                <c:pt idx="4">
                  <c:v>#N/A</c:v>
                </c:pt>
                <c:pt idx="5">
                  <c:v>#N/A</c:v>
                </c:pt>
                <c:pt idx="6">
                  <c:v>#N/A</c:v>
                </c:pt>
                <c:pt idx="7">
                  <c:v>#N/A</c:v>
                </c:pt>
              </c:numCache>
            </c:numRef>
          </c:cat>
          <c:val>
            <c:numRef>
              <c:f>'Benefit Dashboard'!$C$7:$J$7</c:f>
              <c:numCache>
                <c:formatCode>0.00</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0-037E-47B4-AE77-95051B7F22D2}"/>
            </c:ext>
          </c:extLst>
        </c:ser>
        <c:dLbls>
          <c:showLegendKey val="0"/>
          <c:showVal val="0"/>
          <c:showCatName val="0"/>
          <c:showSerName val="0"/>
          <c:showPercent val="0"/>
          <c:showBubbleSize val="0"/>
        </c:dLbls>
        <c:gapWidth val="219"/>
        <c:overlap val="-27"/>
        <c:axId val="765629832"/>
        <c:axId val="785900896"/>
      </c:barChart>
      <c:catAx>
        <c:axId val="765629832"/>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5900896"/>
        <c:crosses val="autoZero"/>
        <c:auto val="1"/>
        <c:lblAlgn val="ctr"/>
        <c:lblOffset val="100"/>
        <c:noMultiLvlLbl val="1"/>
      </c:catAx>
      <c:valAx>
        <c:axId val="7859008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56298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1705867</xdr:colOff>
      <xdr:row>1</xdr:row>
      <xdr:rowOff>107316</xdr:rowOff>
    </xdr:to>
    <xdr:pic>
      <xdr:nvPicPr>
        <xdr:cNvPr id="4" name="Picture 3">
          <a:extLst>
            <a:ext uri="{FF2B5EF4-FFF2-40B4-BE49-F238E27FC236}">
              <a16:creationId xmlns:a16="http://schemas.microsoft.com/office/drawing/2014/main" id="{C23181B3-1CA3-4261-8D37-6E6C2D4687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655067" cy="704216"/>
        </a:xfrm>
        <a:prstGeom prst="rect">
          <a:avLst/>
        </a:prstGeom>
      </xdr:spPr>
    </xdr:pic>
    <xdr:clientData/>
  </xdr:twoCellAnchor>
  <xdr:twoCellAnchor editAs="oneCell">
    <xdr:from>
      <xdr:col>2</xdr:col>
      <xdr:colOff>2209800</xdr:colOff>
      <xdr:row>0</xdr:row>
      <xdr:rowOff>95250</xdr:rowOff>
    </xdr:from>
    <xdr:to>
      <xdr:col>2</xdr:col>
      <xdr:colOff>3752850</xdr:colOff>
      <xdr:row>1</xdr:row>
      <xdr:rowOff>219075</xdr:rowOff>
    </xdr:to>
    <xdr:pic>
      <xdr:nvPicPr>
        <xdr:cNvPr id="5" name="Picture 4">
          <a:extLst>
            <a:ext uri="{FF2B5EF4-FFF2-40B4-BE49-F238E27FC236}">
              <a16:creationId xmlns:a16="http://schemas.microsoft.com/office/drawing/2014/main" id="{67BAD586-6115-41F0-BBD3-4396AD33BDF7}"/>
            </a:ext>
            <a:ext uri="{147F2762-F138-4A5C-976F-8EAC2B608ADB}">
              <a16:predDERef xmlns:a16="http://schemas.microsoft.com/office/drawing/2014/main" pred="{C23181B3-1CA3-4261-8D37-6E6C2D4687D4}"/>
            </a:ext>
          </a:extLst>
        </xdr:cNvPr>
        <xdr:cNvPicPr>
          <a:picLocks noChangeAspect="1"/>
        </xdr:cNvPicPr>
      </xdr:nvPicPr>
      <xdr:blipFill>
        <a:blip xmlns:r="http://schemas.openxmlformats.org/officeDocument/2006/relationships" r:embed="rId2"/>
        <a:stretch>
          <a:fillRect/>
        </a:stretch>
      </xdr:blipFill>
      <xdr:spPr>
        <a:xfrm>
          <a:off x="10582275" y="95250"/>
          <a:ext cx="154305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2967830</xdr:colOff>
      <xdr:row>0</xdr:row>
      <xdr:rowOff>68263</xdr:rowOff>
    </xdr:from>
    <xdr:to>
      <xdr:col>2</xdr:col>
      <xdr:colOff>345510</xdr:colOff>
      <xdr:row>4</xdr:row>
      <xdr:rowOff>124405</xdr:rowOff>
    </xdr:to>
    <xdr:pic>
      <xdr:nvPicPr>
        <xdr:cNvPr id="2" name="Picture 1">
          <a:extLst>
            <a:ext uri="{FF2B5EF4-FFF2-40B4-BE49-F238E27FC236}">
              <a16:creationId xmlns:a16="http://schemas.microsoft.com/office/drawing/2014/main" id="{21A81C8F-E6D5-4098-B76C-5996A5C5493C}"/>
            </a:ext>
          </a:extLst>
        </xdr:cNvPr>
        <xdr:cNvPicPr>
          <a:picLocks noChangeAspect="1"/>
        </xdr:cNvPicPr>
      </xdr:nvPicPr>
      <xdr:blipFill>
        <a:blip xmlns:r="http://schemas.openxmlformats.org/officeDocument/2006/relationships" r:embed="rId1"/>
        <a:stretch>
          <a:fillRect/>
        </a:stretch>
      </xdr:blipFill>
      <xdr:spPr>
        <a:xfrm>
          <a:off x="6325393" y="68263"/>
          <a:ext cx="1592492" cy="770517"/>
        </a:xfrm>
        <a:prstGeom prst="rect">
          <a:avLst/>
        </a:prstGeom>
      </xdr:spPr>
    </xdr:pic>
    <xdr:clientData/>
  </xdr:twoCellAnchor>
  <xdr:twoCellAnchor editAs="oneCell">
    <xdr:from>
      <xdr:col>0</xdr:col>
      <xdr:colOff>83344</xdr:colOff>
      <xdr:row>0</xdr:row>
      <xdr:rowOff>83344</xdr:rowOff>
    </xdr:from>
    <xdr:to>
      <xdr:col>0</xdr:col>
      <xdr:colOff>1743967</xdr:colOff>
      <xdr:row>4</xdr:row>
      <xdr:rowOff>84298</xdr:rowOff>
    </xdr:to>
    <xdr:pic>
      <xdr:nvPicPr>
        <xdr:cNvPr id="4" name="Picture 3">
          <a:extLst>
            <a:ext uri="{FF2B5EF4-FFF2-40B4-BE49-F238E27FC236}">
              <a16:creationId xmlns:a16="http://schemas.microsoft.com/office/drawing/2014/main" id="{DBFC487A-14E6-420E-A7F5-D7E4C2C0B9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344" y="83344"/>
          <a:ext cx="1663798" cy="7121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24</xdr:col>
      <xdr:colOff>412047</xdr:colOff>
      <xdr:row>10</xdr:row>
      <xdr:rowOff>539044</xdr:rowOff>
    </xdr:from>
    <xdr:to>
      <xdr:col>24</xdr:col>
      <xdr:colOff>595491</xdr:colOff>
      <xdr:row>10</xdr:row>
      <xdr:rowOff>715433</xdr:rowOff>
    </xdr:to>
    <xdr:sp macro="" textlink="">
      <xdr:nvSpPr>
        <xdr:cNvPr id="2" name="Oval 1">
          <a:extLst>
            <a:ext uri="{FF2B5EF4-FFF2-40B4-BE49-F238E27FC236}">
              <a16:creationId xmlns:a16="http://schemas.microsoft.com/office/drawing/2014/main" id="{A7A10776-07E3-436E-B33A-2ACBAB5F1C39}"/>
            </a:ext>
          </a:extLst>
        </xdr:cNvPr>
        <xdr:cNvSpPr/>
      </xdr:nvSpPr>
      <xdr:spPr>
        <a:xfrm>
          <a:off x="15363122" y="4228394"/>
          <a:ext cx="189794" cy="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1311275</xdr:colOff>
      <xdr:row>0</xdr:row>
      <xdr:rowOff>130175</xdr:rowOff>
    </xdr:from>
    <xdr:to>
      <xdr:col>9</xdr:col>
      <xdr:colOff>1447800</xdr:colOff>
      <xdr:row>0</xdr:row>
      <xdr:rowOff>257175</xdr:rowOff>
    </xdr:to>
    <xdr:sp macro="" textlink="">
      <xdr:nvSpPr>
        <xdr:cNvPr id="3" name="Isosceles Triangle 2">
          <a:extLst>
            <a:ext uri="{FF2B5EF4-FFF2-40B4-BE49-F238E27FC236}">
              <a16:creationId xmlns:a16="http://schemas.microsoft.com/office/drawing/2014/main" id="{49B68BD3-BD34-487C-9BFB-1276C9BF5EC4}"/>
            </a:ext>
          </a:extLst>
        </xdr:cNvPr>
        <xdr:cNvSpPr/>
      </xdr:nvSpPr>
      <xdr:spPr>
        <a:xfrm>
          <a:off x="3254375" y="130175"/>
          <a:ext cx="136525" cy="123825"/>
        </a:xfrm>
        <a:prstGeom prst="triangle">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104775</xdr:colOff>
      <xdr:row>0</xdr:row>
      <xdr:rowOff>104775</xdr:rowOff>
    </xdr:from>
    <xdr:to>
      <xdr:col>0</xdr:col>
      <xdr:colOff>228600</xdr:colOff>
      <xdr:row>0</xdr:row>
      <xdr:rowOff>219075</xdr:rowOff>
    </xdr:to>
    <xdr:sp macro="" textlink="">
      <xdr:nvSpPr>
        <xdr:cNvPr id="5" name="Star: 5 Points 4">
          <a:extLst>
            <a:ext uri="{FF2B5EF4-FFF2-40B4-BE49-F238E27FC236}">
              <a16:creationId xmlns:a16="http://schemas.microsoft.com/office/drawing/2014/main" id="{469FFF0F-D73C-455F-BAB5-79B032652DD8}"/>
            </a:ext>
          </a:extLst>
        </xdr:cNvPr>
        <xdr:cNvSpPr/>
      </xdr:nvSpPr>
      <xdr:spPr>
        <a:xfrm>
          <a:off x="104775" y="104775"/>
          <a:ext cx="123825" cy="1143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111125</xdr:colOff>
      <xdr:row>1</xdr:row>
      <xdr:rowOff>63500</xdr:rowOff>
    </xdr:from>
    <xdr:to>
      <xdr:col>0</xdr:col>
      <xdr:colOff>244475</xdr:colOff>
      <xdr:row>1</xdr:row>
      <xdr:rowOff>177800</xdr:rowOff>
    </xdr:to>
    <xdr:sp macro="" textlink="">
      <xdr:nvSpPr>
        <xdr:cNvPr id="7" name="Star: 5 Points 6">
          <a:extLst>
            <a:ext uri="{FF2B5EF4-FFF2-40B4-BE49-F238E27FC236}">
              <a16:creationId xmlns:a16="http://schemas.microsoft.com/office/drawing/2014/main" id="{6197A324-676D-4542-8E66-54E027BE600B}"/>
            </a:ext>
          </a:extLst>
        </xdr:cNvPr>
        <xdr:cNvSpPr/>
      </xdr:nvSpPr>
      <xdr:spPr>
        <a:xfrm>
          <a:off x="111125" y="377825"/>
          <a:ext cx="133350" cy="114300"/>
        </a:xfrm>
        <a:prstGeom prst="star5">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82550</xdr:colOff>
      <xdr:row>2</xdr:row>
      <xdr:rowOff>57150</xdr:rowOff>
    </xdr:from>
    <xdr:to>
      <xdr:col>0</xdr:col>
      <xdr:colOff>215900</xdr:colOff>
      <xdr:row>2</xdr:row>
      <xdr:rowOff>171450</xdr:rowOff>
    </xdr:to>
    <xdr:sp macro="" textlink="">
      <xdr:nvSpPr>
        <xdr:cNvPr id="8" name="Star: 5 Points 7">
          <a:extLst>
            <a:ext uri="{FF2B5EF4-FFF2-40B4-BE49-F238E27FC236}">
              <a16:creationId xmlns:a16="http://schemas.microsoft.com/office/drawing/2014/main" id="{123C3913-344F-42B5-951C-1E5BA0211A85}"/>
            </a:ext>
          </a:extLst>
        </xdr:cNvPr>
        <xdr:cNvSpPr/>
      </xdr:nvSpPr>
      <xdr:spPr>
        <a:xfrm>
          <a:off x="82550" y="609600"/>
          <a:ext cx="133350" cy="114300"/>
        </a:xfrm>
        <a:prstGeom prst="star5">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114300</xdr:colOff>
      <xdr:row>3</xdr:row>
      <xdr:rowOff>85725</xdr:rowOff>
    </xdr:from>
    <xdr:to>
      <xdr:col>0</xdr:col>
      <xdr:colOff>247650</xdr:colOff>
      <xdr:row>3</xdr:row>
      <xdr:rowOff>200025</xdr:rowOff>
    </xdr:to>
    <xdr:sp macro="" textlink="">
      <xdr:nvSpPr>
        <xdr:cNvPr id="9" name="Star: 5 Points 8">
          <a:extLst>
            <a:ext uri="{FF2B5EF4-FFF2-40B4-BE49-F238E27FC236}">
              <a16:creationId xmlns:a16="http://schemas.microsoft.com/office/drawing/2014/main" id="{ACA7849D-6FC7-4A0A-ACD9-288FF4E79989}"/>
            </a:ext>
          </a:extLst>
        </xdr:cNvPr>
        <xdr:cNvSpPr/>
      </xdr:nvSpPr>
      <xdr:spPr>
        <a:xfrm>
          <a:off x="114300" y="876300"/>
          <a:ext cx="133350" cy="114300"/>
        </a:xfrm>
        <a:prstGeom prst="star5">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24</xdr:col>
      <xdr:colOff>600076</xdr:colOff>
      <xdr:row>4</xdr:row>
      <xdr:rowOff>6350</xdr:rowOff>
    </xdr:from>
    <xdr:ext cx="1790700" cy="742950"/>
    <xdr:sp macro="" textlink="">
      <xdr:nvSpPr>
        <xdr:cNvPr id="2" name="Rectangle: Rounded Corners 1">
          <a:extLst>
            <a:ext uri="{FF2B5EF4-FFF2-40B4-BE49-F238E27FC236}">
              <a16:creationId xmlns:a16="http://schemas.microsoft.com/office/drawing/2014/main" id="{9D9E3631-7F9A-4E6A-9E33-F4CE8E3A9661}"/>
            </a:ext>
          </a:extLst>
        </xdr:cNvPr>
        <xdr:cNvSpPr/>
      </xdr:nvSpPr>
      <xdr:spPr>
        <a:xfrm>
          <a:off x="15230476" y="3987800"/>
          <a:ext cx="1790700" cy="742950"/>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oAutofit/>
        </a:bodyPr>
        <a:lstStyle/>
        <a:p>
          <a:pPr algn="ctr"/>
          <a:r>
            <a:rPr lang="en-GB" sz="1100" b="1">
              <a:solidFill>
                <a:sysClr val="windowText" lastClr="000000"/>
              </a:solidFill>
            </a:rPr>
            <a:t>Objectives</a:t>
          </a:r>
        </a:p>
        <a:p>
          <a:pPr algn="ctr"/>
          <a:r>
            <a:rPr lang="en-GB" sz="900" i="1">
              <a:solidFill>
                <a:sysClr val="windowText" lastClr="000000"/>
              </a:solidFill>
            </a:rPr>
            <a:t>What the</a:t>
          </a:r>
          <a:r>
            <a:rPr lang="en-GB" sz="900" i="1" baseline="0">
              <a:solidFill>
                <a:sysClr val="windowText" lastClr="000000"/>
              </a:solidFill>
            </a:rPr>
            <a:t> project is planning to achieve, this should link to the scope of the project</a:t>
          </a:r>
          <a:r>
            <a:rPr lang="en-GB" sz="900" baseline="0">
              <a:solidFill>
                <a:sysClr val="windowText" lastClr="000000"/>
              </a:solidFill>
            </a:rPr>
            <a:t>.</a:t>
          </a:r>
          <a:endParaRPr lang="en-GB" sz="900">
            <a:solidFill>
              <a:sysClr val="windowText" lastClr="000000"/>
            </a:solidFill>
          </a:endParaRPr>
        </a:p>
      </xdr:txBody>
    </xdr:sp>
    <xdr:clientData/>
  </xdr:oneCellAnchor>
  <xdr:oneCellAnchor>
    <xdr:from>
      <xdr:col>4</xdr:col>
      <xdr:colOff>600076</xdr:colOff>
      <xdr:row>4</xdr:row>
      <xdr:rowOff>6350</xdr:rowOff>
    </xdr:from>
    <xdr:ext cx="1828800" cy="733425"/>
    <xdr:sp macro="" textlink="">
      <xdr:nvSpPr>
        <xdr:cNvPr id="3" name="Rectangle: Rounded Corners 2">
          <a:extLst>
            <a:ext uri="{FF2B5EF4-FFF2-40B4-BE49-F238E27FC236}">
              <a16:creationId xmlns:a16="http://schemas.microsoft.com/office/drawing/2014/main" id="{C54A47CE-010A-4BEE-8421-CA9871DE82E5}"/>
            </a:ext>
          </a:extLst>
        </xdr:cNvPr>
        <xdr:cNvSpPr/>
      </xdr:nvSpPr>
      <xdr:spPr>
        <a:xfrm>
          <a:off x="3038476" y="3987800"/>
          <a:ext cx="1828800" cy="733425"/>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oAutofit/>
        </a:bodyPr>
        <a:lstStyle/>
        <a:p>
          <a:pPr algn="ctr"/>
          <a:r>
            <a:rPr lang="en-GB" sz="1100" b="1">
              <a:solidFill>
                <a:sysClr val="windowText" lastClr="000000"/>
              </a:solidFill>
            </a:rPr>
            <a:t>Programme</a:t>
          </a:r>
          <a:r>
            <a:rPr lang="en-GB" sz="1100" b="1" baseline="0">
              <a:solidFill>
                <a:sysClr val="windowText" lastClr="000000"/>
              </a:solidFill>
            </a:rPr>
            <a:t> / Business Goals</a:t>
          </a:r>
          <a:endParaRPr lang="en-GB" sz="1100" b="1">
            <a:solidFill>
              <a:sysClr val="windowText" lastClr="000000"/>
            </a:solidFill>
          </a:endParaRPr>
        </a:p>
        <a:p>
          <a:pPr algn="ctr"/>
          <a:r>
            <a:rPr lang="en-GB" sz="900" i="1">
              <a:solidFill>
                <a:sysClr val="windowText" lastClr="000000"/>
              </a:solidFill>
            </a:rPr>
            <a:t>How</a:t>
          </a:r>
          <a:r>
            <a:rPr lang="en-GB" sz="900" i="1" baseline="0">
              <a:solidFill>
                <a:sysClr val="windowText" lastClr="000000"/>
              </a:solidFill>
            </a:rPr>
            <a:t> does the project link to the overall programme or business area objectives (If applicable)</a:t>
          </a:r>
          <a:endParaRPr lang="en-GB" sz="900" i="1">
            <a:solidFill>
              <a:sysClr val="windowText" lastClr="000000"/>
            </a:solidFill>
          </a:endParaRPr>
        </a:p>
      </xdr:txBody>
    </xdr:sp>
    <xdr:clientData/>
  </xdr:oneCellAnchor>
  <xdr:oneCellAnchor>
    <xdr:from>
      <xdr:col>21</xdr:col>
      <xdr:colOff>15875</xdr:colOff>
      <xdr:row>4</xdr:row>
      <xdr:rowOff>9525</xdr:rowOff>
    </xdr:from>
    <xdr:ext cx="1835150" cy="708025"/>
    <xdr:sp macro="" textlink="">
      <xdr:nvSpPr>
        <xdr:cNvPr id="4" name="Rectangle: Rounded Corners 3">
          <a:extLst>
            <a:ext uri="{FF2B5EF4-FFF2-40B4-BE49-F238E27FC236}">
              <a16:creationId xmlns:a16="http://schemas.microsoft.com/office/drawing/2014/main" id="{A5EF508F-12C1-41B3-AEAF-F7F25D6F7570}"/>
            </a:ext>
          </a:extLst>
        </xdr:cNvPr>
        <xdr:cNvSpPr/>
      </xdr:nvSpPr>
      <xdr:spPr>
        <a:xfrm>
          <a:off x="12817475" y="3990975"/>
          <a:ext cx="1835150" cy="708025"/>
        </a:xfrm>
        <a:prstGeom prst="round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oAutofit/>
        </a:bodyPr>
        <a:lstStyle/>
        <a:p>
          <a:pPr algn="ctr"/>
          <a:r>
            <a:rPr lang="en-GB" sz="1100" b="1">
              <a:solidFill>
                <a:schemeClr val="bg1"/>
              </a:solidFill>
            </a:rPr>
            <a:t>Deliverables</a:t>
          </a:r>
        </a:p>
        <a:p>
          <a:pPr algn="ctr"/>
          <a:r>
            <a:rPr lang="en-GB" sz="900" i="1">
              <a:solidFill>
                <a:schemeClr val="lt1"/>
              </a:solidFill>
              <a:effectLst/>
              <a:latin typeface="+mn-lt"/>
              <a:ea typeface="+mn-ea"/>
              <a:cs typeface="+mn-cs"/>
            </a:rPr>
            <a:t>The goods or services produced as a result of a project</a:t>
          </a:r>
        </a:p>
        <a:p>
          <a:pPr algn="ctr"/>
          <a:r>
            <a:rPr lang="en-GB" sz="900" i="1">
              <a:solidFill>
                <a:schemeClr val="lt1"/>
              </a:solidFill>
              <a:effectLst/>
              <a:latin typeface="+mn-lt"/>
              <a:ea typeface="+mn-ea"/>
              <a:cs typeface="+mn-cs"/>
            </a:rPr>
            <a:t>(Also</a:t>
          </a:r>
          <a:r>
            <a:rPr lang="en-GB" sz="900" i="1" baseline="0">
              <a:solidFill>
                <a:schemeClr val="lt1"/>
              </a:solidFill>
              <a:effectLst/>
              <a:latin typeface="+mn-lt"/>
              <a:ea typeface="+mn-ea"/>
              <a:cs typeface="+mn-cs"/>
            </a:rPr>
            <a:t> known as an Output)</a:t>
          </a:r>
          <a:r>
            <a:rPr lang="en-GB" sz="900" i="1">
              <a:solidFill>
                <a:schemeClr val="lt1"/>
              </a:solidFill>
              <a:effectLst/>
              <a:latin typeface="+mn-lt"/>
              <a:ea typeface="+mn-ea"/>
              <a:cs typeface="+mn-cs"/>
            </a:rPr>
            <a:t> </a:t>
          </a:r>
          <a:endParaRPr lang="en-GB" sz="900" i="1">
            <a:solidFill>
              <a:schemeClr val="bg1"/>
            </a:solidFill>
          </a:endParaRPr>
        </a:p>
      </xdr:txBody>
    </xdr:sp>
    <xdr:clientData/>
  </xdr:oneCellAnchor>
  <xdr:oneCellAnchor>
    <xdr:from>
      <xdr:col>17</xdr:col>
      <xdr:colOff>15875</xdr:colOff>
      <xdr:row>4</xdr:row>
      <xdr:rowOff>3174</xdr:rowOff>
    </xdr:from>
    <xdr:ext cx="1831975" cy="708025"/>
    <xdr:sp macro="" textlink="">
      <xdr:nvSpPr>
        <xdr:cNvPr id="5" name="Rectangle: Rounded Corners 4">
          <a:extLst>
            <a:ext uri="{FF2B5EF4-FFF2-40B4-BE49-F238E27FC236}">
              <a16:creationId xmlns:a16="http://schemas.microsoft.com/office/drawing/2014/main" id="{1C08082D-78EE-471D-9C49-09A91BB9EBF7}"/>
            </a:ext>
          </a:extLst>
        </xdr:cNvPr>
        <xdr:cNvSpPr/>
      </xdr:nvSpPr>
      <xdr:spPr>
        <a:xfrm>
          <a:off x="10379075" y="3984624"/>
          <a:ext cx="1831975" cy="708025"/>
        </a:xfrm>
        <a:prstGeom prst="roundRect">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oAutofit/>
        </a:bodyPr>
        <a:lstStyle/>
        <a:p>
          <a:pPr algn="ctr"/>
          <a:r>
            <a:rPr lang="en-GB" sz="1100">
              <a:solidFill>
                <a:sysClr val="windowText" lastClr="000000"/>
              </a:solidFill>
            </a:rPr>
            <a:t>Business</a:t>
          </a:r>
          <a:r>
            <a:rPr lang="en-GB" sz="1100" baseline="0">
              <a:solidFill>
                <a:sysClr val="windowText" lastClr="000000"/>
              </a:solidFill>
            </a:rPr>
            <a:t> Change</a:t>
          </a:r>
        </a:p>
        <a:p>
          <a:pPr marL="0" marR="0" lvl="0" indent="0" algn="ctr" defTabSz="914400" rtl="0" eaLnBrk="1" fontAlgn="auto" latinLnBrk="0" hangingPunct="1">
            <a:lnSpc>
              <a:spcPct val="100000"/>
            </a:lnSpc>
            <a:spcBef>
              <a:spcPts val="0"/>
            </a:spcBef>
            <a:spcAft>
              <a:spcPts val="0"/>
            </a:spcAft>
            <a:buClrTx/>
            <a:buSzTx/>
            <a:buFontTx/>
            <a:buNone/>
            <a:tabLst/>
            <a:defRPr/>
          </a:pPr>
          <a:r>
            <a:rPr lang="en-GB" sz="900" i="1">
              <a:solidFill>
                <a:sysClr val="windowText" lastClr="000000"/>
              </a:solidFill>
              <a:effectLst/>
              <a:latin typeface="+mn-lt"/>
              <a:ea typeface="+mn-ea"/>
              <a:cs typeface="+mn-cs"/>
            </a:rPr>
            <a:t>How things are done differently when an organisation improves.</a:t>
          </a:r>
        </a:p>
        <a:p>
          <a:pPr marL="0" marR="0" lvl="0" indent="0" algn="ctr" defTabSz="914400" rtl="0" eaLnBrk="1" fontAlgn="auto" latinLnBrk="0" hangingPunct="1">
            <a:lnSpc>
              <a:spcPct val="100000"/>
            </a:lnSpc>
            <a:spcBef>
              <a:spcPts val="0"/>
            </a:spcBef>
            <a:spcAft>
              <a:spcPts val="0"/>
            </a:spcAft>
            <a:buClrTx/>
            <a:buSzTx/>
            <a:buFontTx/>
            <a:buNone/>
            <a:tabLst/>
            <a:defRPr/>
          </a:pPr>
          <a:r>
            <a:rPr lang="en-GB" sz="900" i="1">
              <a:solidFill>
                <a:sysClr val="windowText" lastClr="000000"/>
              </a:solidFill>
              <a:effectLst/>
              <a:latin typeface="+mn-lt"/>
              <a:ea typeface="+mn-ea"/>
              <a:cs typeface="+mn-cs"/>
            </a:rPr>
            <a:t>(Also known as an Outcom</a:t>
          </a:r>
          <a:r>
            <a:rPr lang="en-GB" sz="900" i="0">
              <a:solidFill>
                <a:sysClr val="windowText" lastClr="000000"/>
              </a:solidFill>
              <a:effectLst/>
              <a:latin typeface="+mn-lt"/>
              <a:ea typeface="+mn-ea"/>
              <a:cs typeface="+mn-cs"/>
            </a:rPr>
            <a:t>e)</a:t>
          </a:r>
          <a:endParaRPr lang="en-GB" sz="900" i="0">
            <a:solidFill>
              <a:sysClr val="windowText" lastClr="000000"/>
            </a:solidFill>
            <a:effectLst/>
          </a:endParaRPr>
        </a:p>
      </xdr:txBody>
    </xdr:sp>
    <xdr:clientData/>
  </xdr:oneCellAnchor>
  <xdr:oneCellAnchor>
    <xdr:from>
      <xdr:col>13</xdr:col>
      <xdr:colOff>15875</xdr:colOff>
      <xdr:row>4</xdr:row>
      <xdr:rowOff>15875</xdr:rowOff>
    </xdr:from>
    <xdr:ext cx="1771650" cy="733425"/>
    <xdr:sp macro="" textlink="">
      <xdr:nvSpPr>
        <xdr:cNvPr id="6" name="Rectangle: Rounded Corners 5">
          <a:extLst>
            <a:ext uri="{FF2B5EF4-FFF2-40B4-BE49-F238E27FC236}">
              <a16:creationId xmlns:a16="http://schemas.microsoft.com/office/drawing/2014/main" id="{633F50F2-F51D-40BF-9578-05E9B36960B8}"/>
            </a:ext>
          </a:extLst>
        </xdr:cNvPr>
        <xdr:cNvSpPr/>
      </xdr:nvSpPr>
      <xdr:spPr>
        <a:xfrm>
          <a:off x="7940675" y="3997325"/>
          <a:ext cx="1771650" cy="733425"/>
        </a:xfrm>
        <a:prstGeom prst="roundRect">
          <a:avLst/>
        </a:prstGeom>
        <a:solidFill>
          <a:srgbClr val="BD92DE"/>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oAutofit/>
        </a:bodyPr>
        <a:lstStyle/>
        <a:p>
          <a:pPr algn="ctr"/>
          <a:r>
            <a:rPr lang="en-GB" sz="1100">
              <a:solidFill>
                <a:sysClr val="windowText" lastClr="000000"/>
              </a:solidFill>
            </a:rPr>
            <a:t>Benefit / </a:t>
          </a:r>
          <a:r>
            <a:rPr lang="en-GB" sz="1100">
              <a:solidFill>
                <a:schemeClr val="bg1"/>
              </a:solidFill>
            </a:rPr>
            <a:t>Disbenefit</a:t>
          </a:r>
        </a:p>
        <a:p>
          <a:pPr algn="ctr"/>
          <a:r>
            <a:rPr lang="en-GB" sz="900" i="1">
              <a:solidFill>
                <a:sysClr val="windowText" lastClr="000000"/>
              </a:solidFill>
            </a:rPr>
            <a:t>The measurable improvement from the business change</a:t>
          </a:r>
          <a:r>
            <a:rPr lang="en-GB" sz="900" i="1" baseline="0">
              <a:solidFill>
                <a:sysClr val="windowText" lastClr="000000"/>
              </a:solidFill>
            </a:rPr>
            <a:t>  </a:t>
          </a:r>
          <a:endParaRPr lang="en-GB" sz="900" i="1">
            <a:solidFill>
              <a:sysClr val="windowText" lastClr="000000"/>
            </a:solidFill>
          </a:endParaRPr>
        </a:p>
      </xdr:txBody>
    </xdr:sp>
    <xdr:clientData/>
  </xdr:oneCellAnchor>
  <xdr:oneCellAnchor>
    <xdr:from>
      <xdr:col>9</xdr:col>
      <xdr:colOff>28575</xdr:colOff>
      <xdr:row>4</xdr:row>
      <xdr:rowOff>19050</xdr:rowOff>
    </xdr:from>
    <xdr:ext cx="1809750" cy="692814"/>
    <xdr:sp macro="" textlink="">
      <xdr:nvSpPr>
        <xdr:cNvPr id="7" name="Rectangle: Rounded Corners 6">
          <a:extLst>
            <a:ext uri="{FF2B5EF4-FFF2-40B4-BE49-F238E27FC236}">
              <a16:creationId xmlns:a16="http://schemas.microsoft.com/office/drawing/2014/main" id="{F7079050-C87B-4722-9C2A-0AB3D04D59CC}"/>
            </a:ext>
          </a:extLst>
        </xdr:cNvPr>
        <xdr:cNvSpPr/>
      </xdr:nvSpPr>
      <xdr:spPr>
        <a:xfrm>
          <a:off x="5514975" y="4000500"/>
          <a:ext cx="1809750" cy="692814"/>
        </a:xfrm>
        <a:prstGeom prst="round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Measure</a:t>
          </a:r>
        </a:p>
        <a:p>
          <a:pPr marL="0" marR="0" lvl="0" indent="0" algn="ctr" defTabSz="914400" rtl="0" eaLnBrk="1" fontAlgn="auto" latinLnBrk="0" hangingPunct="1">
            <a:lnSpc>
              <a:spcPct val="100000"/>
            </a:lnSpc>
            <a:spcBef>
              <a:spcPts val="0"/>
            </a:spcBef>
            <a:spcAft>
              <a:spcPts val="0"/>
            </a:spcAft>
            <a:buClrTx/>
            <a:buSzTx/>
            <a:buFontTx/>
            <a:buNone/>
            <a:tabLst/>
            <a:defRPr/>
          </a:pPr>
          <a:r>
            <a:rPr lang="en-GB" sz="900" i="1">
              <a:solidFill>
                <a:sysClr val="windowText" lastClr="000000"/>
              </a:solidFill>
              <a:effectLst/>
              <a:latin typeface="+mn-lt"/>
              <a:ea typeface="+mn-ea"/>
              <a:cs typeface="+mn-cs"/>
            </a:rPr>
            <a:t>How the improvement will be evidenced in terms of KPIs</a:t>
          </a:r>
          <a:endParaRPr lang="en-GB" sz="900" i="1">
            <a:solidFill>
              <a:sysClr val="windowText" lastClr="000000"/>
            </a:solidFill>
            <a:effectLst/>
          </a:endParaRPr>
        </a:p>
        <a:p>
          <a:pPr algn="ctr"/>
          <a:endParaRPr lang="en-GB" sz="1100">
            <a:solidFill>
              <a:sysClr val="windowText" lastClr="000000"/>
            </a:solidFill>
          </a:endParaRPr>
        </a:p>
      </xdr:txBody>
    </xdr:sp>
    <xdr:clientData/>
  </xdr:oneCellAnchor>
  <xdr:oneCellAnchor>
    <xdr:from>
      <xdr:col>25</xdr:col>
      <xdr:colOff>108301</xdr:colOff>
      <xdr:row>14</xdr:row>
      <xdr:rowOff>56445</xdr:rowOff>
    </xdr:from>
    <xdr:ext cx="1764949" cy="190549"/>
    <xdr:sp macro="" textlink="">
      <xdr:nvSpPr>
        <xdr:cNvPr id="8" name="Rectangle: Rounded Corners 7">
          <a:extLst>
            <a:ext uri="{FF2B5EF4-FFF2-40B4-BE49-F238E27FC236}">
              <a16:creationId xmlns:a16="http://schemas.microsoft.com/office/drawing/2014/main" id="{9698BC89-7DAF-488F-8251-1216467D65C3}"/>
            </a:ext>
          </a:extLst>
        </xdr:cNvPr>
        <xdr:cNvSpPr/>
      </xdr:nvSpPr>
      <xdr:spPr>
        <a:xfrm>
          <a:off x="15454134" y="2575278"/>
          <a:ext cx="1764949" cy="190549"/>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ctr"/>
          <a:r>
            <a:rPr lang="en-GB" sz="1100" b="0" i="0" u="none" strike="noStrike">
              <a:solidFill>
                <a:schemeClr val="tx1"/>
              </a:solidFill>
              <a:effectLst/>
              <a:latin typeface="+mn-lt"/>
              <a:ea typeface="+mn-ea"/>
              <a:cs typeface="+mn-cs"/>
            </a:rPr>
            <a:t>Objective</a:t>
          </a:r>
          <a:endParaRPr lang="en-GB" sz="1100">
            <a:solidFill>
              <a:schemeClr val="tx1"/>
            </a:solidFill>
          </a:endParaRPr>
        </a:p>
      </xdr:txBody>
    </xdr:sp>
    <xdr:clientData/>
  </xdr:oneCellAnchor>
  <xdr:oneCellAnchor>
    <xdr:from>
      <xdr:col>20</xdr:col>
      <xdr:colOff>531636</xdr:colOff>
      <xdr:row>16</xdr:row>
      <xdr:rowOff>93133</xdr:rowOff>
    </xdr:from>
    <xdr:ext cx="1800000" cy="190549"/>
    <xdr:sp macro="" textlink="">
      <xdr:nvSpPr>
        <xdr:cNvPr id="11" name="Rectangle: Rounded Corners 10">
          <a:extLst>
            <a:ext uri="{FF2B5EF4-FFF2-40B4-BE49-F238E27FC236}">
              <a16:creationId xmlns:a16="http://schemas.microsoft.com/office/drawing/2014/main" id="{25687EAB-1277-4DD1-8F3D-E752CFCC0B2D}"/>
            </a:ext>
          </a:extLst>
        </xdr:cNvPr>
        <xdr:cNvSpPr/>
      </xdr:nvSpPr>
      <xdr:spPr>
        <a:xfrm>
          <a:off x="12667192" y="2844800"/>
          <a:ext cx="1800000" cy="190549"/>
        </a:xfrm>
        <a:prstGeom prst="round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chemeClr val="bg1"/>
              </a:solidFill>
            </a:rPr>
            <a:t>Deliverables</a:t>
          </a:r>
        </a:p>
      </xdr:txBody>
    </xdr:sp>
    <xdr:clientData/>
  </xdr:oneCellAnchor>
  <xdr:oneCellAnchor>
    <xdr:from>
      <xdr:col>20</xdr:col>
      <xdr:colOff>599016</xdr:colOff>
      <xdr:row>19</xdr:row>
      <xdr:rowOff>171802</xdr:rowOff>
    </xdr:from>
    <xdr:ext cx="1800000" cy="190549"/>
    <xdr:sp macro="" textlink="">
      <xdr:nvSpPr>
        <xdr:cNvPr id="12" name="Rectangle: Rounded Corners 11">
          <a:extLst>
            <a:ext uri="{FF2B5EF4-FFF2-40B4-BE49-F238E27FC236}">
              <a16:creationId xmlns:a16="http://schemas.microsoft.com/office/drawing/2014/main" id="{C6E2FCFD-B79D-4549-8067-8B9B8BB30319}"/>
            </a:ext>
          </a:extLst>
        </xdr:cNvPr>
        <xdr:cNvSpPr/>
      </xdr:nvSpPr>
      <xdr:spPr>
        <a:xfrm>
          <a:off x="12734572" y="3473802"/>
          <a:ext cx="1800000" cy="190549"/>
        </a:xfrm>
        <a:prstGeom prst="round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chemeClr val="bg1"/>
              </a:solidFill>
            </a:rPr>
            <a:t>Deliverables</a:t>
          </a:r>
        </a:p>
      </xdr:txBody>
    </xdr:sp>
    <xdr:clientData/>
  </xdr:oneCellAnchor>
  <xdr:oneCellAnchor>
    <xdr:from>
      <xdr:col>17</xdr:col>
      <xdr:colOff>32456</xdr:colOff>
      <xdr:row>21</xdr:row>
      <xdr:rowOff>94544</xdr:rowOff>
    </xdr:from>
    <xdr:ext cx="1800000" cy="190549"/>
    <xdr:sp macro="" textlink="">
      <xdr:nvSpPr>
        <xdr:cNvPr id="14" name="Rectangle: Rounded Corners 13">
          <a:extLst>
            <a:ext uri="{FF2B5EF4-FFF2-40B4-BE49-F238E27FC236}">
              <a16:creationId xmlns:a16="http://schemas.microsoft.com/office/drawing/2014/main" id="{D2BA4EF0-5DA5-4CEB-8541-C0CEE82E8C56}"/>
            </a:ext>
          </a:extLst>
        </xdr:cNvPr>
        <xdr:cNvSpPr/>
      </xdr:nvSpPr>
      <xdr:spPr>
        <a:xfrm>
          <a:off x="10347678" y="3763433"/>
          <a:ext cx="1800000" cy="190549"/>
        </a:xfrm>
        <a:prstGeom prst="roundRect">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Business</a:t>
          </a:r>
          <a:r>
            <a:rPr lang="en-GB" sz="1100" baseline="0">
              <a:solidFill>
                <a:sysClr val="windowText" lastClr="000000"/>
              </a:solidFill>
            </a:rPr>
            <a:t> Changes</a:t>
          </a:r>
          <a:endParaRPr lang="en-GB" sz="1100">
            <a:solidFill>
              <a:sysClr val="windowText" lastClr="000000"/>
            </a:solidFill>
          </a:endParaRPr>
        </a:p>
      </xdr:txBody>
    </xdr:sp>
    <xdr:clientData/>
  </xdr:oneCellAnchor>
  <xdr:oneCellAnchor>
    <xdr:from>
      <xdr:col>17</xdr:col>
      <xdr:colOff>85019</xdr:colOff>
      <xdr:row>15</xdr:row>
      <xdr:rowOff>55386</xdr:rowOff>
    </xdr:from>
    <xdr:ext cx="1800000" cy="190549"/>
    <xdr:sp macro="" textlink="">
      <xdr:nvSpPr>
        <xdr:cNvPr id="15" name="Rectangle: Rounded Corners 14">
          <a:extLst>
            <a:ext uri="{FF2B5EF4-FFF2-40B4-BE49-F238E27FC236}">
              <a16:creationId xmlns:a16="http://schemas.microsoft.com/office/drawing/2014/main" id="{AE97AE39-0874-4D7A-AAFF-60D55A75BEF5}"/>
            </a:ext>
          </a:extLst>
        </xdr:cNvPr>
        <xdr:cNvSpPr/>
      </xdr:nvSpPr>
      <xdr:spPr>
        <a:xfrm>
          <a:off x="10400241" y="2623608"/>
          <a:ext cx="1800000" cy="190549"/>
        </a:xfrm>
        <a:prstGeom prst="roundRect">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Business</a:t>
          </a:r>
          <a:r>
            <a:rPr lang="en-GB" sz="1100" baseline="0">
              <a:solidFill>
                <a:sysClr val="windowText" lastClr="000000"/>
              </a:solidFill>
            </a:rPr>
            <a:t> Changes</a:t>
          </a:r>
          <a:endParaRPr lang="en-GB" sz="1100">
            <a:solidFill>
              <a:sysClr val="windowText" lastClr="000000"/>
            </a:solidFill>
          </a:endParaRPr>
        </a:p>
      </xdr:txBody>
    </xdr:sp>
    <xdr:clientData/>
  </xdr:oneCellAnchor>
  <xdr:oneCellAnchor>
    <xdr:from>
      <xdr:col>16</xdr:col>
      <xdr:colOff>576439</xdr:colOff>
      <xdr:row>18</xdr:row>
      <xdr:rowOff>60677</xdr:rowOff>
    </xdr:from>
    <xdr:ext cx="1800000" cy="190549"/>
    <xdr:sp macro="" textlink="">
      <xdr:nvSpPr>
        <xdr:cNvPr id="16" name="Rectangle: Rounded Corners 15">
          <a:extLst>
            <a:ext uri="{FF2B5EF4-FFF2-40B4-BE49-F238E27FC236}">
              <a16:creationId xmlns:a16="http://schemas.microsoft.com/office/drawing/2014/main" id="{3F7F81B9-D2EF-4852-B097-D56BC70275AF}"/>
            </a:ext>
          </a:extLst>
        </xdr:cNvPr>
        <xdr:cNvSpPr/>
      </xdr:nvSpPr>
      <xdr:spPr>
        <a:xfrm>
          <a:off x="10284883" y="3179233"/>
          <a:ext cx="1800000" cy="190549"/>
        </a:xfrm>
        <a:prstGeom prst="roundRect">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Business</a:t>
          </a:r>
          <a:r>
            <a:rPr lang="en-GB" sz="1100" baseline="0">
              <a:solidFill>
                <a:sysClr val="windowText" lastClr="000000"/>
              </a:solidFill>
            </a:rPr>
            <a:t> Changes</a:t>
          </a:r>
          <a:endParaRPr lang="en-GB" sz="1100">
            <a:solidFill>
              <a:sysClr val="windowText" lastClr="000000"/>
            </a:solidFill>
          </a:endParaRPr>
        </a:p>
      </xdr:txBody>
    </xdr:sp>
    <xdr:clientData/>
  </xdr:oneCellAnchor>
  <xdr:oneCellAnchor>
    <xdr:from>
      <xdr:col>13</xdr:col>
      <xdr:colOff>15875</xdr:colOff>
      <xdr:row>26</xdr:row>
      <xdr:rowOff>146050</xdr:rowOff>
    </xdr:from>
    <xdr:ext cx="1800000" cy="190549"/>
    <xdr:sp macro="" textlink="">
      <xdr:nvSpPr>
        <xdr:cNvPr id="17" name="Rectangle: Rounded Corners 16">
          <a:extLst>
            <a:ext uri="{FF2B5EF4-FFF2-40B4-BE49-F238E27FC236}">
              <a16:creationId xmlns:a16="http://schemas.microsoft.com/office/drawing/2014/main" id="{868973BB-2044-41EC-9E34-95641E5A2C40}"/>
            </a:ext>
          </a:extLst>
        </xdr:cNvPr>
        <xdr:cNvSpPr/>
      </xdr:nvSpPr>
      <xdr:spPr>
        <a:xfrm>
          <a:off x="7940675" y="4749800"/>
          <a:ext cx="1800000" cy="190549"/>
        </a:xfrm>
        <a:prstGeom prst="roundRect">
          <a:avLst/>
        </a:prstGeom>
        <a:solidFill>
          <a:srgbClr val="BD92DE"/>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Benefit</a:t>
          </a:r>
        </a:p>
      </xdr:txBody>
    </xdr:sp>
    <xdr:clientData/>
  </xdr:oneCellAnchor>
  <xdr:oneCellAnchor>
    <xdr:from>
      <xdr:col>13</xdr:col>
      <xdr:colOff>61383</xdr:colOff>
      <xdr:row>20</xdr:row>
      <xdr:rowOff>145697</xdr:rowOff>
    </xdr:from>
    <xdr:ext cx="1800000" cy="190549"/>
    <xdr:sp macro="" textlink="">
      <xdr:nvSpPr>
        <xdr:cNvPr id="18" name="Rectangle: Rounded Corners 17">
          <a:extLst>
            <a:ext uri="{FF2B5EF4-FFF2-40B4-BE49-F238E27FC236}">
              <a16:creationId xmlns:a16="http://schemas.microsoft.com/office/drawing/2014/main" id="{6C702760-C592-449C-941F-53CF1F7B2071}"/>
            </a:ext>
          </a:extLst>
        </xdr:cNvPr>
        <xdr:cNvSpPr/>
      </xdr:nvSpPr>
      <xdr:spPr>
        <a:xfrm>
          <a:off x="7949494" y="3631141"/>
          <a:ext cx="1800000" cy="190549"/>
        </a:xfrm>
        <a:prstGeom prst="roundRect">
          <a:avLst/>
        </a:prstGeom>
        <a:solidFill>
          <a:srgbClr val="BD92DE"/>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chemeClr val="bg1"/>
              </a:solidFill>
            </a:rPr>
            <a:t>Disbenefit</a:t>
          </a:r>
        </a:p>
      </xdr:txBody>
    </xdr:sp>
    <xdr:clientData/>
  </xdr:oneCellAnchor>
  <xdr:oneCellAnchor>
    <xdr:from>
      <xdr:col>12</xdr:col>
      <xdr:colOff>603250</xdr:colOff>
      <xdr:row>15</xdr:row>
      <xdr:rowOff>28575</xdr:rowOff>
    </xdr:from>
    <xdr:ext cx="1800000" cy="190549"/>
    <xdr:sp macro="" textlink="">
      <xdr:nvSpPr>
        <xdr:cNvPr id="19" name="Rectangle: Rounded Corners 18">
          <a:extLst>
            <a:ext uri="{FF2B5EF4-FFF2-40B4-BE49-F238E27FC236}">
              <a16:creationId xmlns:a16="http://schemas.microsoft.com/office/drawing/2014/main" id="{56463AB5-90AE-4C12-B148-AD836C8C4B4A}"/>
            </a:ext>
          </a:extLst>
        </xdr:cNvPr>
        <xdr:cNvSpPr/>
      </xdr:nvSpPr>
      <xdr:spPr>
        <a:xfrm>
          <a:off x="7884583" y="2596797"/>
          <a:ext cx="1800000" cy="190549"/>
        </a:xfrm>
        <a:prstGeom prst="roundRect">
          <a:avLst/>
        </a:prstGeom>
        <a:solidFill>
          <a:srgbClr val="BD92DE"/>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Benefit</a:t>
          </a:r>
        </a:p>
      </xdr:txBody>
    </xdr:sp>
    <xdr:clientData/>
  </xdr:oneCellAnchor>
  <xdr:oneCellAnchor>
    <xdr:from>
      <xdr:col>9</xdr:col>
      <xdr:colOff>0</xdr:colOff>
      <xdr:row>11</xdr:row>
      <xdr:rowOff>171450</xdr:rowOff>
    </xdr:from>
    <xdr:ext cx="1800000" cy="190549"/>
    <xdr:sp macro="" textlink="">
      <xdr:nvSpPr>
        <xdr:cNvPr id="20" name="Rectangle: Rounded Corners 19">
          <a:extLst>
            <a:ext uri="{FF2B5EF4-FFF2-40B4-BE49-F238E27FC236}">
              <a16:creationId xmlns:a16="http://schemas.microsoft.com/office/drawing/2014/main" id="{AACE0AFE-6E52-4580-9B88-13FE1A27EDD1}"/>
            </a:ext>
          </a:extLst>
        </xdr:cNvPr>
        <xdr:cNvSpPr/>
      </xdr:nvSpPr>
      <xdr:spPr>
        <a:xfrm>
          <a:off x="5486400" y="5419725"/>
          <a:ext cx="1800000" cy="190549"/>
        </a:xfrm>
        <a:prstGeom prst="round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Measure</a:t>
          </a:r>
        </a:p>
      </xdr:txBody>
    </xdr:sp>
    <xdr:clientData/>
  </xdr:oneCellAnchor>
  <xdr:oneCellAnchor>
    <xdr:from>
      <xdr:col>9</xdr:col>
      <xdr:colOff>15875</xdr:colOff>
      <xdr:row>17</xdr:row>
      <xdr:rowOff>19050</xdr:rowOff>
    </xdr:from>
    <xdr:ext cx="1800000" cy="190549"/>
    <xdr:sp macro="" textlink="">
      <xdr:nvSpPr>
        <xdr:cNvPr id="21" name="Rectangle: Rounded Corners 20">
          <a:extLst>
            <a:ext uri="{FF2B5EF4-FFF2-40B4-BE49-F238E27FC236}">
              <a16:creationId xmlns:a16="http://schemas.microsoft.com/office/drawing/2014/main" id="{7EA9B8BF-CAF2-4704-9EE7-9593B2710552}"/>
            </a:ext>
          </a:extLst>
        </xdr:cNvPr>
        <xdr:cNvSpPr/>
      </xdr:nvSpPr>
      <xdr:spPr>
        <a:xfrm>
          <a:off x="5502275" y="6353175"/>
          <a:ext cx="1800000" cy="190549"/>
        </a:xfrm>
        <a:prstGeom prst="round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Measure</a:t>
          </a:r>
        </a:p>
      </xdr:txBody>
    </xdr:sp>
    <xdr:clientData/>
  </xdr:oneCellAnchor>
  <xdr:oneCellAnchor>
    <xdr:from>
      <xdr:col>5</xdr:col>
      <xdr:colOff>6350</xdr:colOff>
      <xdr:row>11</xdr:row>
      <xdr:rowOff>158750</xdr:rowOff>
    </xdr:from>
    <xdr:ext cx="1800000" cy="190549"/>
    <xdr:sp macro="" textlink="">
      <xdr:nvSpPr>
        <xdr:cNvPr id="25" name="Rectangle: Rounded Corners 24">
          <a:extLst>
            <a:ext uri="{FF2B5EF4-FFF2-40B4-BE49-F238E27FC236}">
              <a16:creationId xmlns:a16="http://schemas.microsoft.com/office/drawing/2014/main" id="{877F9C01-BE49-42C5-9E58-5DD298F9588E}"/>
            </a:ext>
          </a:extLst>
        </xdr:cNvPr>
        <xdr:cNvSpPr/>
      </xdr:nvSpPr>
      <xdr:spPr>
        <a:xfrm>
          <a:off x="3054350" y="5407025"/>
          <a:ext cx="1800000" cy="190549"/>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Programme / Business Goal</a:t>
          </a:r>
        </a:p>
      </xdr:txBody>
    </xdr:sp>
    <xdr:clientData/>
  </xdr:oneCellAnchor>
  <xdr:oneCellAnchor>
    <xdr:from>
      <xdr:col>5</xdr:col>
      <xdr:colOff>6350</xdr:colOff>
      <xdr:row>16</xdr:row>
      <xdr:rowOff>149225</xdr:rowOff>
    </xdr:from>
    <xdr:ext cx="1800000" cy="190549"/>
    <xdr:sp macro="" textlink="">
      <xdr:nvSpPr>
        <xdr:cNvPr id="26" name="Rectangle: Rounded Corners 25">
          <a:extLst>
            <a:ext uri="{FF2B5EF4-FFF2-40B4-BE49-F238E27FC236}">
              <a16:creationId xmlns:a16="http://schemas.microsoft.com/office/drawing/2014/main" id="{6F485D32-617C-4C9F-B26C-62E2B34DFC45}"/>
            </a:ext>
          </a:extLst>
        </xdr:cNvPr>
        <xdr:cNvSpPr/>
      </xdr:nvSpPr>
      <xdr:spPr>
        <a:xfrm>
          <a:off x="3054350" y="6302375"/>
          <a:ext cx="1800000" cy="190549"/>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effectLst/>
              <a:latin typeface="+mn-lt"/>
              <a:ea typeface="+mn-ea"/>
              <a:cs typeface="+mn-cs"/>
            </a:rPr>
            <a:t>Programme / Business</a:t>
          </a:r>
          <a:r>
            <a:rPr lang="en-GB" sz="1100">
              <a:solidFill>
                <a:sysClr val="windowText" lastClr="000000"/>
              </a:solidFill>
            </a:rPr>
            <a:t> Goal</a:t>
          </a:r>
        </a:p>
      </xdr:txBody>
    </xdr:sp>
    <xdr:clientData/>
  </xdr:oneCellAnchor>
  <xdr:oneCellAnchor>
    <xdr:from>
      <xdr:col>5</xdr:col>
      <xdr:colOff>19050</xdr:colOff>
      <xdr:row>20</xdr:row>
      <xdr:rowOff>149225</xdr:rowOff>
    </xdr:from>
    <xdr:ext cx="1800000" cy="190549"/>
    <xdr:sp macro="" textlink="">
      <xdr:nvSpPr>
        <xdr:cNvPr id="27" name="Rectangle: Rounded Corners 26">
          <a:extLst>
            <a:ext uri="{FF2B5EF4-FFF2-40B4-BE49-F238E27FC236}">
              <a16:creationId xmlns:a16="http://schemas.microsoft.com/office/drawing/2014/main" id="{77A9A9BD-7FEC-403F-9181-4162E68C70D6}"/>
            </a:ext>
          </a:extLst>
        </xdr:cNvPr>
        <xdr:cNvSpPr/>
      </xdr:nvSpPr>
      <xdr:spPr>
        <a:xfrm>
          <a:off x="3067050" y="7026275"/>
          <a:ext cx="1800000" cy="190549"/>
        </a:xfrm>
        <a:prstGeom prst="roundRect">
          <a:avLst/>
        </a:prstGeom>
        <a:solidFill>
          <a:schemeClr val="accent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effectLst/>
              <a:latin typeface="+mn-lt"/>
              <a:ea typeface="+mn-ea"/>
              <a:cs typeface="+mn-cs"/>
            </a:rPr>
            <a:t>Programme / Business</a:t>
          </a:r>
          <a:r>
            <a:rPr lang="en-GB" sz="1100">
              <a:solidFill>
                <a:sysClr val="windowText" lastClr="000000"/>
              </a:solidFill>
            </a:rPr>
            <a:t> Goal</a:t>
          </a:r>
        </a:p>
      </xdr:txBody>
    </xdr:sp>
    <xdr:clientData/>
  </xdr:oneCellAnchor>
  <xdr:twoCellAnchor>
    <xdr:from>
      <xdr:col>15</xdr:col>
      <xdr:colOff>603248</xdr:colOff>
      <xdr:row>1</xdr:row>
      <xdr:rowOff>114300</xdr:rowOff>
    </xdr:from>
    <xdr:to>
      <xdr:col>28</xdr:col>
      <xdr:colOff>9523</xdr:colOff>
      <xdr:row>3</xdr:row>
      <xdr:rowOff>63501</xdr:rowOff>
    </xdr:to>
    <xdr:sp macro="" textlink="">
      <xdr:nvSpPr>
        <xdr:cNvPr id="13" name="Arrow: Left 12">
          <a:extLst>
            <a:ext uri="{FF2B5EF4-FFF2-40B4-BE49-F238E27FC236}">
              <a16:creationId xmlns:a16="http://schemas.microsoft.com/office/drawing/2014/main" id="{B067AC6D-1112-43F9-941E-7FF645D68968}"/>
            </a:ext>
          </a:extLst>
        </xdr:cNvPr>
        <xdr:cNvSpPr/>
      </xdr:nvSpPr>
      <xdr:spPr>
        <a:xfrm flipH="1">
          <a:off x="9747248" y="114300"/>
          <a:ext cx="7331075" cy="31115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lang="en-GB" sz="1100"/>
            <a:t>Define the</a:t>
          </a:r>
          <a:r>
            <a:rPr lang="en-GB" sz="1100" baseline="0"/>
            <a:t> business changes and deliverables that would be required to realise the benefits</a:t>
          </a:r>
          <a:endParaRPr lang="en-GB" sz="1100"/>
        </a:p>
      </xdr:txBody>
    </xdr:sp>
    <xdr:clientData/>
  </xdr:twoCellAnchor>
  <xdr:twoCellAnchor>
    <xdr:from>
      <xdr:col>1</xdr:col>
      <xdr:colOff>0</xdr:colOff>
      <xdr:row>1</xdr:row>
      <xdr:rowOff>120650</xdr:rowOff>
    </xdr:from>
    <xdr:to>
      <xdr:col>12</xdr:col>
      <xdr:colOff>593724</xdr:colOff>
      <xdr:row>3</xdr:row>
      <xdr:rowOff>63500</xdr:rowOff>
    </xdr:to>
    <xdr:sp macro="" textlink="">
      <xdr:nvSpPr>
        <xdr:cNvPr id="22" name="Arrow: Right 21">
          <a:extLst>
            <a:ext uri="{FF2B5EF4-FFF2-40B4-BE49-F238E27FC236}">
              <a16:creationId xmlns:a16="http://schemas.microsoft.com/office/drawing/2014/main" id="{7D7AC8D6-D7B3-4914-8D6F-FEE5DA3E6FDF}"/>
            </a:ext>
          </a:extLst>
        </xdr:cNvPr>
        <xdr:cNvSpPr/>
      </xdr:nvSpPr>
      <xdr:spPr>
        <a:xfrm flipH="1">
          <a:off x="609600" y="120650"/>
          <a:ext cx="7299324" cy="3048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0" tIns="0" rIns="0" bIns="0" numCol="1" spcCol="0" rtlCol="0" fromWordArt="0" anchor="ctr" anchorCtr="1" forceAA="0" compatLnSpc="1">
          <a:prstTxWarp prst="textNoShape">
            <a:avLst/>
          </a:prstTxWarp>
          <a:noAutofit/>
        </a:bodyPr>
        <a:lstStyle/>
        <a:p>
          <a:pPr marL="0" indent="0" algn="l"/>
          <a:r>
            <a:rPr lang="en-GB" sz="1100">
              <a:solidFill>
                <a:schemeClr val="lt1"/>
              </a:solidFill>
              <a:latin typeface="+mn-lt"/>
              <a:ea typeface="+mn-ea"/>
              <a:cs typeface="+mn-cs"/>
            </a:rPr>
            <a:t>Define the measures</a:t>
          </a:r>
          <a:r>
            <a:rPr lang="en-GB" sz="1100" baseline="0">
              <a:solidFill>
                <a:schemeClr val="lt1"/>
              </a:solidFill>
              <a:latin typeface="+mn-lt"/>
              <a:ea typeface="+mn-ea"/>
              <a:cs typeface="+mn-cs"/>
            </a:rPr>
            <a:t> and show how these link through the programme / business and University goals</a:t>
          </a:r>
          <a:endParaRPr lang="en-GB" sz="1100">
            <a:solidFill>
              <a:schemeClr val="lt1"/>
            </a:solidFill>
            <a:latin typeface="+mn-lt"/>
            <a:ea typeface="+mn-ea"/>
            <a:cs typeface="+mn-cs"/>
          </a:endParaRPr>
        </a:p>
      </xdr:txBody>
    </xdr:sp>
    <xdr:clientData/>
  </xdr:twoCellAnchor>
  <xdr:oneCellAnchor>
    <xdr:from>
      <xdr:col>1</xdr:col>
      <xdr:colOff>1</xdr:colOff>
      <xdr:row>4</xdr:row>
      <xdr:rowOff>9525</xdr:rowOff>
    </xdr:from>
    <xdr:ext cx="1828800" cy="733425"/>
    <xdr:sp macro="" textlink="">
      <xdr:nvSpPr>
        <xdr:cNvPr id="48" name="Rectangle: Rounded Corners 47">
          <a:extLst>
            <a:ext uri="{FF2B5EF4-FFF2-40B4-BE49-F238E27FC236}">
              <a16:creationId xmlns:a16="http://schemas.microsoft.com/office/drawing/2014/main" id="{4603AC7F-694F-4B32-878E-02616F1732D0}"/>
            </a:ext>
          </a:extLst>
        </xdr:cNvPr>
        <xdr:cNvSpPr/>
      </xdr:nvSpPr>
      <xdr:spPr>
        <a:xfrm>
          <a:off x="609601" y="3990975"/>
          <a:ext cx="1828800" cy="733425"/>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noAutofit/>
        </a:bodyPr>
        <a:lstStyle/>
        <a:p>
          <a:pPr algn="ctr"/>
          <a:r>
            <a:rPr lang="en-GB" sz="1100" b="1">
              <a:solidFill>
                <a:sysClr val="windowText" lastClr="000000"/>
              </a:solidFill>
            </a:rPr>
            <a:t>Strategic Goal</a:t>
          </a:r>
        </a:p>
        <a:p>
          <a:pPr algn="ctr"/>
          <a:r>
            <a:rPr lang="en-GB" sz="900" i="1">
              <a:solidFill>
                <a:sysClr val="windowText" lastClr="000000"/>
              </a:solidFill>
            </a:rPr>
            <a:t>How</a:t>
          </a:r>
          <a:r>
            <a:rPr lang="en-GB" sz="900" i="1" baseline="0">
              <a:solidFill>
                <a:sysClr val="windowText" lastClr="000000"/>
              </a:solidFill>
            </a:rPr>
            <a:t> does the project link to the 5 year plan.</a:t>
          </a:r>
          <a:endParaRPr lang="en-GB" sz="900" i="1">
            <a:solidFill>
              <a:sysClr val="windowText" lastClr="000000"/>
            </a:solidFill>
          </a:endParaRPr>
        </a:p>
      </xdr:txBody>
    </xdr:sp>
    <xdr:clientData/>
  </xdr:oneCellAnchor>
  <xdr:oneCellAnchor>
    <xdr:from>
      <xdr:col>1</xdr:col>
      <xdr:colOff>19050</xdr:colOff>
      <xdr:row>11</xdr:row>
      <xdr:rowOff>149225</xdr:rowOff>
    </xdr:from>
    <xdr:ext cx="1800000" cy="762194"/>
    <xdr:sp macro="" textlink="">
      <xdr:nvSpPr>
        <xdr:cNvPr id="49" name="Rectangle: Rounded Corners 48">
          <a:extLst>
            <a:ext uri="{FF2B5EF4-FFF2-40B4-BE49-F238E27FC236}">
              <a16:creationId xmlns:a16="http://schemas.microsoft.com/office/drawing/2014/main" id="{4976AFAA-2EA0-43DA-9358-54989310D2F1}"/>
            </a:ext>
          </a:extLst>
        </xdr:cNvPr>
        <xdr:cNvSpPr/>
      </xdr:nvSpPr>
      <xdr:spPr>
        <a:xfrm>
          <a:off x="628650" y="5397500"/>
          <a:ext cx="1800000" cy="762194"/>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Our people our values</a:t>
          </a:r>
        </a:p>
        <a:p>
          <a:pPr algn="ctr"/>
          <a:r>
            <a:rPr lang="en-GB" sz="1100">
              <a:solidFill>
                <a:sysClr val="windowText" lastClr="000000"/>
              </a:solidFill>
            </a:rPr>
            <a:t>85% of people will</a:t>
          </a:r>
          <a:r>
            <a:rPr lang="en-GB" sz="1100" baseline="0">
              <a:solidFill>
                <a:sysClr val="windowText" lastClr="000000"/>
              </a:solidFill>
            </a:rPr>
            <a:t> say the University is a good place to work</a:t>
          </a:r>
          <a:endParaRPr lang="en-GB" sz="1100">
            <a:solidFill>
              <a:sysClr val="windowText" lastClr="000000"/>
            </a:solidFill>
          </a:endParaRPr>
        </a:p>
      </xdr:txBody>
    </xdr:sp>
    <xdr:clientData/>
  </xdr:oneCellAnchor>
  <xdr:oneCellAnchor>
    <xdr:from>
      <xdr:col>1</xdr:col>
      <xdr:colOff>28575</xdr:colOff>
      <xdr:row>16</xdr:row>
      <xdr:rowOff>168275</xdr:rowOff>
    </xdr:from>
    <xdr:ext cx="1800000" cy="1143292"/>
    <xdr:sp macro="" textlink="">
      <xdr:nvSpPr>
        <xdr:cNvPr id="50" name="Rectangle: Rounded Corners 49">
          <a:extLst>
            <a:ext uri="{FF2B5EF4-FFF2-40B4-BE49-F238E27FC236}">
              <a16:creationId xmlns:a16="http://schemas.microsoft.com/office/drawing/2014/main" id="{51AB498F-68EE-4E38-B920-9656C004ACBE}"/>
            </a:ext>
          </a:extLst>
        </xdr:cNvPr>
        <xdr:cNvSpPr/>
      </xdr:nvSpPr>
      <xdr:spPr>
        <a:xfrm>
          <a:off x="638175" y="6321425"/>
          <a:ext cx="1800000" cy="1143292"/>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Impact on</a:t>
          </a:r>
          <a:r>
            <a:rPr lang="en-GB" sz="1100" baseline="0">
              <a:solidFill>
                <a:sysClr val="windowText" lastClr="000000"/>
              </a:solidFill>
            </a:rPr>
            <a:t> society</a:t>
          </a:r>
        </a:p>
        <a:p>
          <a:pPr algn="ctr"/>
          <a:r>
            <a:rPr lang="en-GB" sz="1100" baseline="0">
              <a:solidFill>
                <a:sysClr val="windowText" lastClr="000000"/>
              </a:solidFill>
            </a:rPr>
            <a:t>We will measure our success against a portfolio of measures and quality marks of social, cultural, econmic and environmental impact</a:t>
          </a:r>
          <a:endParaRPr lang="en-GB" sz="1100">
            <a:solidFill>
              <a:sysClr val="windowText" lastClr="000000"/>
            </a:solidFill>
          </a:endParaRPr>
        </a:p>
      </xdr:txBody>
    </xdr:sp>
    <xdr:clientData/>
  </xdr:oneCellAnchor>
  <xdr:oneCellAnchor>
    <xdr:from>
      <xdr:col>1</xdr:col>
      <xdr:colOff>28575</xdr:colOff>
      <xdr:row>23</xdr:row>
      <xdr:rowOff>158750</xdr:rowOff>
    </xdr:from>
    <xdr:ext cx="1800000" cy="762194"/>
    <xdr:sp macro="" textlink="">
      <xdr:nvSpPr>
        <xdr:cNvPr id="51" name="Rectangle: Rounded Corners 50">
          <a:extLst>
            <a:ext uri="{FF2B5EF4-FFF2-40B4-BE49-F238E27FC236}">
              <a16:creationId xmlns:a16="http://schemas.microsoft.com/office/drawing/2014/main" id="{601AE15F-5F37-41A9-B32A-84E426A148CF}"/>
            </a:ext>
          </a:extLst>
        </xdr:cNvPr>
        <xdr:cNvSpPr/>
      </xdr:nvSpPr>
      <xdr:spPr>
        <a:xfrm>
          <a:off x="638175" y="7578725"/>
          <a:ext cx="1800000" cy="762194"/>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Innovation</a:t>
          </a:r>
        </a:p>
        <a:p>
          <a:pPr algn="ctr"/>
          <a:r>
            <a:rPr lang="en-GB" sz="1100">
              <a:solidFill>
                <a:sysClr val="windowText" lastClr="000000"/>
              </a:solidFill>
            </a:rPr>
            <a:t>We will be recognised as Europe's most innovative</a:t>
          </a:r>
          <a:r>
            <a:rPr lang="en-GB" sz="1100" baseline="0">
              <a:solidFill>
                <a:sysClr val="windowText" lastClr="000000"/>
              </a:solidFill>
            </a:rPr>
            <a:t> university</a:t>
          </a:r>
          <a:endParaRPr lang="en-GB" sz="1100">
            <a:solidFill>
              <a:sysClr val="windowText" lastClr="000000"/>
            </a:solidFill>
          </a:endParaRPr>
        </a:p>
      </xdr:txBody>
    </xdr:sp>
    <xdr:clientData/>
  </xdr:oneCellAnchor>
  <xdr:oneCellAnchor>
    <xdr:from>
      <xdr:col>1</xdr:col>
      <xdr:colOff>6350</xdr:colOff>
      <xdr:row>29</xdr:row>
      <xdr:rowOff>15875</xdr:rowOff>
    </xdr:from>
    <xdr:ext cx="1800000" cy="1143292"/>
    <xdr:sp macro="" textlink="">
      <xdr:nvSpPr>
        <xdr:cNvPr id="63" name="Rectangle: Rounded Corners 62">
          <a:extLst>
            <a:ext uri="{FF2B5EF4-FFF2-40B4-BE49-F238E27FC236}">
              <a16:creationId xmlns:a16="http://schemas.microsoft.com/office/drawing/2014/main" id="{E18CEF45-E335-417F-A2EE-5579BC543F1E}"/>
            </a:ext>
          </a:extLst>
        </xdr:cNvPr>
        <xdr:cNvSpPr/>
      </xdr:nvSpPr>
      <xdr:spPr>
        <a:xfrm>
          <a:off x="615950" y="8521700"/>
          <a:ext cx="1800000" cy="1143292"/>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Research and discovery</a:t>
          </a:r>
        </a:p>
        <a:p>
          <a:pPr algn="ctr"/>
          <a:r>
            <a:rPr lang="en-GB" sz="1100">
              <a:solidFill>
                <a:sysClr val="windowText" lastClr="000000"/>
              </a:solidFill>
            </a:rPr>
            <a:t>The quality of our research will place us among the top 5 UK universities in the Research Excellence Framework</a:t>
          </a:r>
        </a:p>
      </xdr:txBody>
    </xdr:sp>
    <xdr:clientData/>
  </xdr:oneCellAnchor>
  <xdr:oneCellAnchor>
    <xdr:from>
      <xdr:col>1</xdr:col>
      <xdr:colOff>6350</xdr:colOff>
      <xdr:row>35</xdr:row>
      <xdr:rowOff>177800</xdr:rowOff>
    </xdr:from>
    <xdr:ext cx="1800000" cy="762194"/>
    <xdr:sp macro="" textlink="">
      <xdr:nvSpPr>
        <xdr:cNvPr id="64" name="Rectangle: Rounded Corners 63">
          <a:extLst>
            <a:ext uri="{FF2B5EF4-FFF2-40B4-BE49-F238E27FC236}">
              <a16:creationId xmlns:a16="http://schemas.microsoft.com/office/drawing/2014/main" id="{696176EA-6321-484E-AE6C-339B5133F227}"/>
            </a:ext>
          </a:extLst>
        </xdr:cNvPr>
        <xdr:cNvSpPr/>
      </xdr:nvSpPr>
      <xdr:spPr>
        <a:xfrm>
          <a:off x="615950" y="9769475"/>
          <a:ext cx="1800000" cy="762194"/>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Carbon reduction</a:t>
          </a:r>
        </a:p>
        <a:p>
          <a:pPr algn="ctr"/>
          <a:r>
            <a:rPr lang="en-GB" sz="1100">
              <a:solidFill>
                <a:sysClr val="windowText" lastClr="000000"/>
              </a:solidFill>
            </a:rPr>
            <a:t>We will align to the city's decarbonisation pathway and 2038 target for zero carbon</a:t>
          </a:r>
        </a:p>
      </xdr:txBody>
    </xdr:sp>
    <xdr:clientData/>
  </xdr:oneCellAnchor>
  <xdr:oneCellAnchor>
    <xdr:from>
      <xdr:col>0</xdr:col>
      <xdr:colOff>596900</xdr:colOff>
      <xdr:row>41</xdr:row>
      <xdr:rowOff>9525</xdr:rowOff>
    </xdr:from>
    <xdr:ext cx="1800000" cy="762194"/>
    <xdr:sp macro="" textlink="">
      <xdr:nvSpPr>
        <xdr:cNvPr id="65" name="Rectangle: Rounded Corners 64">
          <a:extLst>
            <a:ext uri="{FF2B5EF4-FFF2-40B4-BE49-F238E27FC236}">
              <a16:creationId xmlns:a16="http://schemas.microsoft.com/office/drawing/2014/main" id="{AE2A7717-06C5-4636-8B42-9B415B75CFC7}"/>
            </a:ext>
          </a:extLst>
        </xdr:cNvPr>
        <xdr:cNvSpPr/>
      </xdr:nvSpPr>
      <xdr:spPr>
        <a:xfrm>
          <a:off x="596900" y="10687050"/>
          <a:ext cx="1800000" cy="762194"/>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Teaching and learning</a:t>
          </a:r>
        </a:p>
        <a:p>
          <a:pPr algn="ctr"/>
          <a:r>
            <a:rPr lang="en-GB" sz="1100">
              <a:solidFill>
                <a:sysClr val="windowText" lastClr="000000"/>
              </a:solidFill>
            </a:rPr>
            <a:t>We will achieve a top quartile sector position for student satisfaction</a:t>
          </a:r>
        </a:p>
      </xdr:txBody>
    </xdr:sp>
    <xdr:clientData/>
  </xdr:oneCellAnchor>
  <xdr:oneCellAnchor>
    <xdr:from>
      <xdr:col>1</xdr:col>
      <xdr:colOff>19050</xdr:colOff>
      <xdr:row>46</xdr:row>
      <xdr:rowOff>28575</xdr:rowOff>
    </xdr:from>
    <xdr:ext cx="1800000" cy="952743"/>
    <xdr:sp macro="" textlink="">
      <xdr:nvSpPr>
        <xdr:cNvPr id="66" name="Rectangle: Rounded Corners 65">
          <a:extLst>
            <a:ext uri="{FF2B5EF4-FFF2-40B4-BE49-F238E27FC236}">
              <a16:creationId xmlns:a16="http://schemas.microsoft.com/office/drawing/2014/main" id="{CBD18BEB-D1FF-4893-B6A3-CBAFF07050F0}"/>
            </a:ext>
          </a:extLst>
        </xdr:cNvPr>
        <xdr:cNvSpPr/>
      </xdr:nvSpPr>
      <xdr:spPr>
        <a:xfrm>
          <a:off x="628650" y="8172450"/>
          <a:ext cx="1800000" cy="952743"/>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Global influence</a:t>
          </a:r>
        </a:p>
        <a:p>
          <a:pPr algn="ctr"/>
          <a:r>
            <a:rPr lang="en-GB" sz="1100">
              <a:solidFill>
                <a:sysClr val="windowText" lastClr="000000"/>
              </a:solidFill>
            </a:rPr>
            <a:t>We will be recognised as among the best universities in the world, in the top 25 in leading international rankings</a:t>
          </a:r>
        </a:p>
      </xdr:txBody>
    </xdr:sp>
    <xdr:clientData/>
  </xdr:oneCellAnchor>
  <xdr:oneCellAnchor>
    <xdr:from>
      <xdr:col>1</xdr:col>
      <xdr:colOff>19050</xdr:colOff>
      <xdr:row>52</xdr:row>
      <xdr:rowOff>66675</xdr:rowOff>
    </xdr:from>
    <xdr:ext cx="1800000" cy="952743"/>
    <xdr:sp macro="" textlink="">
      <xdr:nvSpPr>
        <xdr:cNvPr id="67" name="Rectangle: Rounded Corners 66">
          <a:extLst>
            <a:ext uri="{FF2B5EF4-FFF2-40B4-BE49-F238E27FC236}">
              <a16:creationId xmlns:a16="http://schemas.microsoft.com/office/drawing/2014/main" id="{F481F55B-0645-45F4-B7E5-6FF06EE74268}"/>
            </a:ext>
          </a:extLst>
        </xdr:cNvPr>
        <xdr:cNvSpPr/>
      </xdr:nvSpPr>
      <xdr:spPr>
        <a:xfrm>
          <a:off x="628650" y="9296400"/>
          <a:ext cx="1800000" cy="952743"/>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spAutoFit/>
        </a:bodyPr>
        <a:lstStyle/>
        <a:p>
          <a:pPr algn="ctr"/>
          <a:r>
            <a:rPr lang="en-GB" sz="1100">
              <a:solidFill>
                <a:sysClr val="windowText" lastClr="000000"/>
              </a:solidFill>
            </a:rPr>
            <a:t>Financial sustainability</a:t>
          </a:r>
        </a:p>
        <a:p>
          <a:pPr algn="ctr"/>
          <a:r>
            <a:rPr lang="en-GB" sz="1100">
              <a:solidFill>
                <a:sysClr val="windowText" lastClr="000000"/>
              </a:solidFill>
            </a:rPr>
            <a:t>We will be generating operating cash of 10% of revenue before strategic expenditure</a:t>
          </a:r>
        </a:p>
      </xdr:txBody>
    </xdr:sp>
    <xdr:clientData/>
  </xdr:oneCellAnchor>
  <xdr:oneCellAnchor>
    <xdr:from>
      <xdr:col>25</xdr:col>
      <xdr:colOff>140758</xdr:colOff>
      <xdr:row>16</xdr:row>
      <xdr:rowOff>131233</xdr:rowOff>
    </xdr:from>
    <xdr:ext cx="1721910" cy="190549"/>
    <xdr:sp macro="" textlink="">
      <xdr:nvSpPr>
        <xdr:cNvPr id="54" name="Rectangle: Rounded Corners 53">
          <a:extLst>
            <a:ext uri="{FF2B5EF4-FFF2-40B4-BE49-F238E27FC236}">
              <a16:creationId xmlns:a16="http://schemas.microsoft.com/office/drawing/2014/main" id="{E4814359-3409-4E7D-AD20-7E13F4E21FB2}"/>
            </a:ext>
          </a:extLst>
        </xdr:cNvPr>
        <xdr:cNvSpPr/>
      </xdr:nvSpPr>
      <xdr:spPr>
        <a:xfrm>
          <a:off x="15486591" y="3009900"/>
          <a:ext cx="1721910" cy="190549"/>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ctr"/>
          <a:r>
            <a:rPr lang="en-GB" sz="1100" b="0" i="0" u="none" strike="noStrike">
              <a:solidFill>
                <a:schemeClr val="tx1"/>
              </a:solidFill>
              <a:effectLst/>
              <a:latin typeface="+mn-lt"/>
              <a:ea typeface="+mn-ea"/>
              <a:cs typeface="+mn-cs"/>
            </a:rPr>
            <a:t>Objective</a:t>
          </a:r>
          <a:endParaRPr lang="en-GB" sz="1100">
            <a:solidFill>
              <a:schemeClr val="tx1"/>
            </a:solidFill>
          </a:endParaRPr>
        </a:p>
      </xdr:txBody>
    </xdr:sp>
    <xdr:clientData/>
  </xdr:oneCellAnchor>
  <xdr:oneCellAnchor>
    <xdr:from>
      <xdr:col>25</xdr:col>
      <xdr:colOff>128058</xdr:colOff>
      <xdr:row>19</xdr:row>
      <xdr:rowOff>93838</xdr:rowOff>
    </xdr:from>
    <xdr:ext cx="1766360" cy="190549"/>
    <xdr:sp macro="" textlink="">
      <xdr:nvSpPr>
        <xdr:cNvPr id="56" name="Rectangle: Rounded Corners 55">
          <a:extLst>
            <a:ext uri="{FF2B5EF4-FFF2-40B4-BE49-F238E27FC236}">
              <a16:creationId xmlns:a16="http://schemas.microsoft.com/office/drawing/2014/main" id="{AB1F6AF1-855E-4771-8708-2E5BFFBFAD7B}"/>
            </a:ext>
          </a:extLst>
        </xdr:cNvPr>
        <xdr:cNvSpPr/>
      </xdr:nvSpPr>
      <xdr:spPr>
        <a:xfrm>
          <a:off x="15473891" y="3512255"/>
          <a:ext cx="1766360" cy="190549"/>
        </a:xfrm>
        <a:prstGeom prst="roundRect">
          <a:avLst/>
        </a:prstGeom>
        <a:solidFill>
          <a:schemeClr val="bg1">
            <a:lumMod val="8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0" tIns="0" rIns="0" bIns="0" rtlCol="0" anchor="t">
          <a:spAutoFit/>
        </a:bodyPr>
        <a:lstStyle/>
        <a:p>
          <a:pPr algn="ctr"/>
          <a:r>
            <a:rPr lang="en-GB" sz="1100" b="0" i="0" u="none" strike="noStrike">
              <a:solidFill>
                <a:schemeClr val="tx1"/>
              </a:solidFill>
              <a:effectLst/>
              <a:latin typeface="+mn-lt"/>
              <a:ea typeface="+mn-ea"/>
              <a:cs typeface="+mn-cs"/>
            </a:rPr>
            <a:t>Objective</a:t>
          </a:r>
          <a:endParaRPr lang="en-GB" sz="1100">
            <a:solidFill>
              <a:schemeClr val="tx1"/>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59531</xdr:colOff>
      <xdr:row>0</xdr:row>
      <xdr:rowOff>71438</xdr:rowOff>
    </xdr:from>
    <xdr:to>
      <xdr:col>0</xdr:col>
      <xdr:colOff>1663798</xdr:colOff>
      <xdr:row>1</xdr:row>
      <xdr:rowOff>616904</xdr:rowOff>
    </xdr:to>
    <xdr:pic>
      <xdr:nvPicPr>
        <xdr:cNvPr id="4" name="Picture 3">
          <a:extLst>
            <a:ext uri="{FF2B5EF4-FFF2-40B4-BE49-F238E27FC236}">
              <a16:creationId xmlns:a16="http://schemas.microsoft.com/office/drawing/2014/main" id="{C185A6CB-AE9D-4E0F-8A79-E4E0284011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31" y="71438"/>
          <a:ext cx="1660623" cy="708979"/>
        </a:xfrm>
        <a:prstGeom prst="rect">
          <a:avLst/>
        </a:prstGeom>
      </xdr:spPr>
    </xdr:pic>
    <xdr:clientData/>
  </xdr:twoCellAnchor>
  <xdr:twoCellAnchor editAs="oneCell">
    <xdr:from>
      <xdr:col>27</xdr:col>
      <xdr:colOff>495300</xdr:colOff>
      <xdr:row>0</xdr:row>
      <xdr:rowOff>147638</xdr:rowOff>
    </xdr:from>
    <xdr:to>
      <xdr:col>27</xdr:col>
      <xdr:colOff>2010798</xdr:colOff>
      <xdr:row>2</xdr:row>
      <xdr:rowOff>64080</xdr:rowOff>
    </xdr:to>
    <xdr:pic>
      <xdr:nvPicPr>
        <xdr:cNvPr id="5" name="Picture 4">
          <a:extLst>
            <a:ext uri="{FF2B5EF4-FFF2-40B4-BE49-F238E27FC236}">
              <a16:creationId xmlns:a16="http://schemas.microsoft.com/office/drawing/2014/main" id="{878EEE18-728F-4968-AFD1-59E836C1AB86}"/>
            </a:ext>
            <a:ext uri="{147F2762-F138-4A5C-976F-8EAC2B608ADB}">
              <a16:predDERef xmlns:a16="http://schemas.microsoft.com/office/drawing/2014/main" pred="{C185A6CB-AE9D-4E0F-8A79-E4E0284011E4}"/>
            </a:ext>
          </a:extLst>
        </xdr:cNvPr>
        <xdr:cNvPicPr>
          <a:picLocks noChangeAspect="1"/>
        </xdr:cNvPicPr>
      </xdr:nvPicPr>
      <xdr:blipFill>
        <a:blip xmlns:r="http://schemas.openxmlformats.org/officeDocument/2006/relationships" r:embed="rId2"/>
        <a:stretch>
          <a:fillRect/>
        </a:stretch>
      </xdr:blipFill>
      <xdr:spPr>
        <a:xfrm>
          <a:off x="26460450" y="147638"/>
          <a:ext cx="1518673" cy="7482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282575</xdr:colOff>
      <xdr:row>7</xdr:row>
      <xdr:rowOff>152400</xdr:rowOff>
    </xdr:from>
    <xdr:to>
      <xdr:col>1</xdr:col>
      <xdr:colOff>2397125</xdr:colOff>
      <xdr:row>22</xdr:row>
      <xdr:rowOff>133350</xdr:rowOff>
    </xdr:to>
    <xdr:graphicFrame macro="">
      <xdr:nvGraphicFramePr>
        <xdr:cNvPr id="2" name="Chart 1">
          <a:extLst>
            <a:ext uri="{FF2B5EF4-FFF2-40B4-BE49-F238E27FC236}">
              <a16:creationId xmlns:a16="http://schemas.microsoft.com/office/drawing/2014/main" id="{F794FB58-4483-430C-8BBD-BD0934553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345282</xdr:colOff>
      <xdr:row>0</xdr:row>
      <xdr:rowOff>71438</xdr:rowOff>
    </xdr:from>
    <xdr:to>
      <xdr:col>16</xdr:col>
      <xdr:colOff>127230</xdr:colOff>
      <xdr:row>2</xdr:row>
      <xdr:rowOff>476830</xdr:rowOff>
    </xdr:to>
    <xdr:pic>
      <xdr:nvPicPr>
        <xdr:cNvPr id="4" name="Picture 3">
          <a:extLst>
            <a:ext uri="{FF2B5EF4-FFF2-40B4-BE49-F238E27FC236}">
              <a16:creationId xmlns:a16="http://schemas.microsoft.com/office/drawing/2014/main" id="{CD23FCB6-FD90-44B8-8EF0-FB1289CE4F48}"/>
            </a:ext>
          </a:extLst>
        </xdr:cNvPr>
        <xdr:cNvPicPr>
          <a:picLocks noChangeAspect="1"/>
        </xdr:cNvPicPr>
      </xdr:nvPicPr>
      <xdr:blipFill>
        <a:blip xmlns:r="http://schemas.openxmlformats.org/officeDocument/2006/relationships" r:embed="rId1"/>
        <a:stretch>
          <a:fillRect/>
        </a:stretch>
      </xdr:blipFill>
      <xdr:spPr>
        <a:xfrm>
          <a:off x="9429751" y="71438"/>
          <a:ext cx="1603604" cy="762580"/>
        </a:xfrm>
        <a:prstGeom prst="rect">
          <a:avLst/>
        </a:prstGeom>
      </xdr:spPr>
    </xdr:pic>
    <xdr:clientData/>
  </xdr:twoCellAnchor>
  <xdr:twoCellAnchor editAs="oneCell">
    <xdr:from>
      <xdr:col>0</xdr:col>
      <xdr:colOff>68264</xdr:colOff>
      <xdr:row>0</xdr:row>
      <xdr:rowOff>59531</xdr:rowOff>
    </xdr:from>
    <xdr:to>
      <xdr:col>1</xdr:col>
      <xdr:colOff>1687</xdr:colOff>
      <xdr:row>2</xdr:row>
      <xdr:rowOff>414497</xdr:rowOff>
    </xdr:to>
    <xdr:pic>
      <xdr:nvPicPr>
        <xdr:cNvPr id="5" name="Picture 4">
          <a:extLst>
            <a:ext uri="{FF2B5EF4-FFF2-40B4-BE49-F238E27FC236}">
              <a16:creationId xmlns:a16="http://schemas.microsoft.com/office/drawing/2014/main" id="{3D279F9E-2717-4BEE-89DB-E293BBACA1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264" y="59531"/>
          <a:ext cx="1666973" cy="7121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27215</xdr:colOff>
      <xdr:row>0</xdr:row>
      <xdr:rowOff>40821</xdr:rowOff>
    </xdr:from>
    <xdr:to>
      <xdr:col>1</xdr:col>
      <xdr:colOff>1078692</xdr:colOff>
      <xdr:row>4</xdr:row>
      <xdr:rowOff>34971</xdr:rowOff>
    </xdr:to>
    <xdr:pic>
      <xdr:nvPicPr>
        <xdr:cNvPr id="4" name="Picture 3">
          <a:extLst>
            <a:ext uri="{FF2B5EF4-FFF2-40B4-BE49-F238E27FC236}">
              <a16:creationId xmlns:a16="http://schemas.microsoft.com/office/drawing/2014/main" id="{D5BC5CA8-D776-4590-B7F1-2D1A079781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15" y="40821"/>
          <a:ext cx="1660623" cy="715329"/>
        </a:xfrm>
        <a:prstGeom prst="rect">
          <a:avLst/>
        </a:prstGeom>
      </xdr:spPr>
    </xdr:pic>
    <xdr:clientData/>
  </xdr:twoCellAnchor>
  <xdr:twoCellAnchor editAs="oneCell">
    <xdr:from>
      <xdr:col>8</xdr:col>
      <xdr:colOff>108857</xdr:colOff>
      <xdr:row>0</xdr:row>
      <xdr:rowOff>54429</xdr:rowOff>
    </xdr:from>
    <xdr:to>
      <xdr:col>9</xdr:col>
      <xdr:colOff>407083</xdr:colOff>
      <xdr:row>4</xdr:row>
      <xdr:rowOff>105355</xdr:rowOff>
    </xdr:to>
    <xdr:pic>
      <xdr:nvPicPr>
        <xdr:cNvPr id="5" name="Picture 4">
          <a:extLst>
            <a:ext uri="{FF2B5EF4-FFF2-40B4-BE49-F238E27FC236}">
              <a16:creationId xmlns:a16="http://schemas.microsoft.com/office/drawing/2014/main" id="{AA3A150A-F79E-46BE-8E9E-71A0A5149576}"/>
            </a:ext>
          </a:extLst>
        </xdr:cNvPr>
        <xdr:cNvPicPr>
          <a:picLocks noChangeAspect="1"/>
        </xdr:cNvPicPr>
      </xdr:nvPicPr>
      <xdr:blipFill>
        <a:blip xmlns:r="http://schemas.openxmlformats.org/officeDocument/2006/relationships" r:embed="rId2"/>
        <a:stretch>
          <a:fillRect/>
        </a:stretch>
      </xdr:blipFill>
      <xdr:spPr>
        <a:xfrm>
          <a:off x="9715500" y="54429"/>
          <a:ext cx="1594079" cy="7689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ivemanchesterac.sharepoint.com/personal/stephanie_chadwick_manchester_ac_uk/Documents/Copy%20of%20LMS%20Benefits%20Log%20Matrix%20and%20Realisation%20Plan%20v1.1%20231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all Benefits Guidance"/>
      <sheetName val="Coversheet"/>
      <sheetName val="Benefits Log Guidance "/>
      <sheetName val="Benefit Log"/>
      <sheetName val="Benefits Matrix Guidance"/>
      <sheetName val="Benefits Matrix "/>
      <sheetName val="Benefit Profile Guidance"/>
      <sheetName val="Benefit Profile 1 "/>
      <sheetName val="Benefit Profile 2"/>
      <sheetName val="Benefit Profile 3"/>
      <sheetName val="Benefit Profile 4"/>
      <sheetName val="Benefit Profile 5"/>
      <sheetName val="Benefit Profile 6"/>
      <sheetName val="Benefit Profile 7"/>
      <sheetName val="Benefit Profile 8"/>
      <sheetName val="Benefit Profile 9"/>
      <sheetName val="Benefit Profile 10"/>
      <sheetName val="Benefits Realisation - Guidance"/>
      <sheetName val="Objectives"/>
      <sheetName val="Benefits Realisation 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BDCC3-75DC-4820-8ED4-798802F84D01}">
  <sheetPr>
    <tabColor rgb="FF92D050"/>
  </sheetPr>
  <dimension ref="A1:C48"/>
  <sheetViews>
    <sheetView showGridLines="0" tabSelected="1" topLeftCell="A22" zoomScale="80" zoomScaleNormal="80" workbookViewId="0">
      <selection activeCell="A35" sqref="A35"/>
    </sheetView>
  </sheetViews>
  <sheetFormatPr defaultRowHeight="14.5" x14ac:dyDescent="0.35"/>
  <cols>
    <col min="1" max="1" width="57.1796875" customWidth="1"/>
    <col min="2" max="2" width="68.453125" customWidth="1"/>
    <col min="3" max="3" width="56.453125" customWidth="1"/>
  </cols>
  <sheetData>
    <row r="1" spans="1:3" ht="50.5" customHeight="1" x14ac:dyDescent="0.35"/>
    <row r="2" spans="1:3" ht="28.5" customHeight="1" x14ac:dyDescent="0.35"/>
    <row r="3" spans="1:3" ht="28.5" customHeight="1" x14ac:dyDescent="0.5">
      <c r="A3" s="105" t="s">
        <v>0</v>
      </c>
      <c r="B3" s="87"/>
    </row>
    <row r="4" spans="1:3" ht="28.5" customHeight="1" x14ac:dyDescent="0.5">
      <c r="A4" s="87"/>
      <c r="B4" s="87"/>
    </row>
    <row r="5" spans="1:3" ht="28.5" customHeight="1" x14ac:dyDescent="0.35">
      <c r="A5" s="93" t="s">
        <v>1</v>
      </c>
      <c r="B5" s="94" t="s">
        <v>2</v>
      </c>
    </row>
    <row r="6" spans="1:3" ht="28.5" customHeight="1" x14ac:dyDescent="0.35">
      <c r="A6" s="93" t="s">
        <v>3</v>
      </c>
      <c r="B6" s="94" t="s">
        <v>4</v>
      </c>
    </row>
    <row r="7" spans="1:3" ht="26.25" customHeight="1" x14ac:dyDescent="0.35">
      <c r="A7" s="93" t="s">
        <v>5</v>
      </c>
      <c r="B7" s="94" t="s">
        <v>6</v>
      </c>
    </row>
    <row r="8" spans="1:3" ht="26.25" customHeight="1" x14ac:dyDescent="0.35">
      <c r="A8" s="95"/>
      <c r="B8" s="98"/>
    </row>
    <row r="9" spans="1:3" ht="26.25" customHeight="1" x14ac:dyDescent="0.35">
      <c r="A9" s="99" t="s">
        <v>7</v>
      </c>
      <c r="B9" s="99" t="s">
        <v>8</v>
      </c>
      <c r="C9" s="99" t="s">
        <v>9</v>
      </c>
    </row>
    <row r="10" spans="1:3" ht="26.25" customHeight="1" x14ac:dyDescent="0.35">
      <c r="A10" s="113" t="s">
        <v>10</v>
      </c>
      <c r="B10" s="114">
        <v>44705</v>
      </c>
      <c r="C10" s="113" t="s">
        <v>11</v>
      </c>
    </row>
    <row r="11" spans="1:3" ht="26.25" customHeight="1" x14ac:dyDescent="0.35">
      <c r="A11" s="113"/>
      <c r="B11" s="94"/>
      <c r="C11" s="100"/>
    </row>
    <row r="12" spans="1:3" ht="26.25" customHeight="1" x14ac:dyDescent="0.35">
      <c r="A12" s="113"/>
      <c r="B12" s="94"/>
      <c r="C12" s="100"/>
    </row>
    <row r="13" spans="1:3" ht="26.25" customHeight="1" x14ac:dyDescent="0.35">
      <c r="A13" s="95"/>
      <c r="B13" s="98"/>
    </row>
    <row r="14" spans="1:3" ht="26.25" customHeight="1" x14ac:dyDescent="0.35">
      <c r="A14" s="88" t="s">
        <v>12</v>
      </c>
    </row>
    <row r="15" spans="1:3" ht="19.5" customHeight="1" x14ac:dyDescent="0.35">
      <c r="B15" s="64"/>
    </row>
    <row r="16" spans="1:3" ht="18" x14ac:dyDescent="0.4">
      <c r="A16" s="121" t="s">
        <v>13</v>
      </c>
      <c r="B16" s="122"/>
    </row>
    <row r="17" spans="1:2" ht="44.5" customHeight="1" x14ac:dyDescent="0.35">
      <c r="A17" s="117" t="s">
        <v>14</v>
      </c>
      <c r="B17" s="117"/>
    </row>
    <row r="18" spans="1:2" x14ac:dyDescent="0.35">
      <c r="A18" s="62"/>
    </row>
    <row r="19" spans="1:2" ht="18" x14ac:dyDescent="0.4">
      <c r="A19" s="121" t="s">
        <v>15</v>
      </c>
      <c r="B19" s="122"/>
    </row>
    <row r="20" spans="1:2" ht="64" customHeight="1" x14ac:dyDescent="0.35">
      <c r="A20" s="123" t="s">
        <v>16</v>
      </c>
      <c r="B20" s="123"/>
    </row>
    <row r="21" spans="1:2" ht="128.25" customHeight="1" x14ac:dyDescent="0.35">
      <c r="A21" s="123" t="s">
        <v>17</v>
      </c>
      <c r="B21" s="123"/>
    </row>
    <row r="22" spans="1:2" ht="63.65" customHeight="1" x14ac:dyDescent="0.35">
      <c r="A22" s="123" t="s">
        <v>18</v>
      </c>
      <c r="B22" s="123"/>
    </row>
    <row r="23" spans="1:2" ht="18" x14ac:dyDescent="0.4">
      <c r="A23" s="124" t="s">
        <v>19</v>
      </c>
      <c r="B23" s="124"/>
    </row>
    <row r="24" spans="1:2" ht="51" customHeight="1" x14ac:dyDescent="0.35">
      <c r="A24" s="117" t="s">
        <v>20</v>
      </c>
      <c r="B24" s="117"/>
    </row>
    <row r="25" spans="1:2" ht="18" x14ac:dyDescent="0.4">
      <c r="A25" s="124" t="s">
        <v>21</v>
      </c>
      <c r="B25" s="124"/>
    </row>
    <row r="26" spans="1:2" ht="55.5" customHeight="1" x14ac:dyDescent="0.35">
      <c r="A26" s="117" t="s">
        <v>22</v>
      </c>
      <c r="B26" s="117"/>
    </row>
    <row r="27" spans="1:2" ht="18" x14ac:dyDescent="0.4">
      <c r="A27" s="120" t="s">
        <v>23</v>
      </c>
      <c r="B27" s="120"/>
    </row>
    <row r="28" spans="1:2" ht="58.5" customHeight="1" x14ac:dyDescent="0.35">
      <c r="A28" s="117" t="s">
        <v>24</v>
      </c>
      <c r="B28" s="117"/>
    </row>
    <row r="29" spans="1:2" x14ac:dyDescent="0.35">
      <c r="A29" s="62"/>
    </row>
    <row r="30" spans="1:2" ht="18" x14ac:dyDescent="0.4">
      <c r="A30" s="118" t="s">
        <v>25</v>
      </c>
      <c r="B30" s="118"/>
    </row>
    <row r="31" spans="1:2" ht="141" customHeight="1" x14ac:dyDescent="0.35">
      <c r="A31" s="117" t="s">
        <v>26</v>
      </c>
      <c r="B31" s="117"/>
    </row>
    <row r="32" spans="1:2" x14ac:dyDescent="0.35">
      <c r="A32" s="62"/>
    </row>
    <row r="33" spans="1:2" ht="18" x14ac:dyDescent="0.4">
      <c r="A33" s="119" t="s">
        <v>199</v>
      </c>
      <c r="B33" s="119"/>
    </row>
    <row r="34" spans="1:2" x14ac:dyDescent="0.35">
      <c r="A34" s="116" t="s">
        <v>200</v>
      </c>
      <c r="B34" s="116"/>
    </row>
    <row r="35" spans="1:2" x14ac:dyDescent="0.35">
      <c r="A35" s="62"/>
    </row>
    <row r="36" spans="1:2" ht="18" x14ac:dyDescent="0.4">
      <c r="A36" s="119" t="s">
        <v>27</v>
      </c>
      <c r="B36" s="119"/>
    </row>
    <row r="37" spans="1:2" ht="32.5" customHeight="1" x14ac:dyDescent="0.35">
      <c r="A37" s="116" t="s">
        <v>28</v>
      </c>
      <c r="B37" s="116"/>
    </row>
    <row r="38" spans="1:2" x14ac:dyDescent="0.35">
      <c r="A38" s="62"/>
    </row>
    <row r="39" spans="1:2" ht="18" x14ac:dyDescent="0.4">
      <c r="A39" s="119" t="s">
        <v>29</v>
      </c>
      <c r="B39" s="119"/>
    </row>
    <row r="40" spans="1:2" ht="47.5" customHeight="1" x14ac:dyDescent="0.35">
      <c r="A40" s="116" t="s">
        <v>30</v>
      </c>
      <c r="B40" s="116"/>
    </row>
    <row r="41" spans="1:2" x14ac:dyDescent="0.35">
      <c r="B41" s="62"/>
    </row>
    <row r="42" spans="1:2" x14ac:dyDescent="0.35">
      <c r="B42" s="63"/>
    </row>
    <row r="43" spans="1:2" x14ac:dyDescent="0.35">
      <c r="B43" s="62"/>
    </row>
    <row r="44" spans="1:2" x14ac:dyDescent="0.35">
      <c r="B44" s="62"/>
    </row>
    <row r="45" spans="1:2" x14ac:dyDescent="0.35">
      <c r="B45" s="62"/>
    </row>
    <row r="46" spans="1:2" x14ac:dyDescent="0.35">
      <c r="B46" s="62"/>
    </row>
    <row r="47" spans="1:2" x14ac:dyDescent="0.35">
      <c r="B47" s="62"/>
    </row>
    <row r="48" spans="1:2" x14ac:dyDescent="0.35">
      <c r="B48" s="62"/>
    </row>
  </sheetData>
  <mergeCells count="20">
    <mergeCell ref="A27:B27"/>
    <mergeCell ref="A16:B16"/>
    <mergeCell ref="A17:B17"/>
    <mergeCell ref="A19:B19"/>
    <mergeCell ref="A20:B20"/>
    <mergeCell ref="A21:B21"/>
    <mergeCell ref="A22:B22"/>
    <mergeCell ref="A23:B23"/>
    <mergeCell ref="A24:B24"/>
    <mergeCell ref="A25:B25"/>
    <mergeCell ref="A26:B26"/>
    <mergeCell ref="A40:B40"/>
    <mergeCell ref="A28:B28"/>
    <mergeCell ref="A30:B30"/>
    <mergeCell ref="A31:B31"/>
    <mergeCell ref="A36:B36"/>
    <mergeCell ref="A37:B37"/>
    <mergeCell ref="A39:B39"/>
    <mergeCell ref="A33:B33"/>
    <mergeCell ref="A34:B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178B-49FA-4B85-B5BB-9EB94F9C7FE1}">
  <sheetPr>
    <tabColor rgb="FF803D90"/>
  </sheetPr>
  <dimension ref="A7:C28"/>
  <sheetViews>
    <sheetView showGridLines="0" zoomScale="80" zoomScaleNormal="80" workbookViewId="0">
      <selection activeCell="C11" sqref="C11"/>
    </sheetView>
  </sheetViews>
  <sheetFormatPr defaultColWidth="9.1796875" defaultRowHeight="14" x14ac:dyDescent="0.3"/>
  <cols>
    <col min="1" max="1" width="48.1796875" style="2" customWidth="1"/>
    <col min="2" max="2" width="60.453125" style="2" customWidth="1"/>
    <col min="3" max="3" width="54.26953125" style="2" customWidth="1"/>
    <col min="4" max="4" width="12" style="2" customWidth="1"/>
    <col min="5" max="5" width="27.1796875" style="2" customWidth="1"/>
    <col min="6" max="6" width="13.1796875" style="2" customWidth="1"/>
    <col min="7" max="16384" width="9.1796875" style="2"/>
  </cols>
  <sheetData>
    <row r="7" spans="1:3" s="90" customFormat="1" ht="25" x14ac:dyDescent="0.4">
      <c r="A7" s="106" t="s">
        <v>31</v>
      </c>
    </row>
    <row r="9" spans="1:3" s="89" customFormat="1" ht="20" x14ac:dyDescent="0.35">
      <c r="A9" s="101" t="s">
        <v>32</v>
      </c>
      <c r="B9" s="110" t="s">
        <v>33</v>
      </c>
    </row>
    <row r="10" spans="1:3" s="89" customFormat="1" ht="20" x14ac:dyDescent="0.35">
      <c r="A10" s="107" t="s">
        <v>34</v>
      </c>
      <c r="B10" s="111" t="s">
        <v>35</v>
      </c>
      <c r="C10" s="109"/>
    </row>
    <row r="11" spans="1:3" ht="29.5" x14ac:dyDescent="0.3">
      <c r="A11" s="65"/>
      <c r="B11" s="108"/>
    </row>
    <row r="12" spans="1:3" customFormat="1" ht="28.5" customHeight="1" x14ac:dyDescent="0.35">
      <c r="A12" s="93" t="s">
        <v>1</v>
      </c>
      <c r="B12" s="94" t="str">
        <f>Guidance!B5</f>
        <v>&lt;&lt; Insert Initiative ID here &gt;&gt;</v>
      </c>
    </row>
    <row r="13" spans="1:3" customFormat="1" ht="28.5" customHeight="1" x14ac:dyDescent="0.35">
      <c r="A13" s="93" t="s">
        <v>3</v>
      </c>
      <c r="B13" s="94" t="str">
        <f>Guidance!B6</f>
        <v>&lt;&lt;Insert Initiative Sponsor name here&gt;&gt;</v>
      </c>
    </row>
    <row r="14" spans="1:3" customFormat="1" ht="26.25" customHeight="1" x14ac:dyDescent="0.35">
      <c r="A14" s="93" t="s">
        <v>5</v>
      </c>
      <c r="B14" s="94" t="str">
        <f>Guidance!B7</f>
        <v>&lt;&lt;Insert Initiative Manager name here&gt;&gt;</v>
      </c>
    </row>
    <row r="15" spans="1:3" ht="25" customHeight="1" x14ac:dyDescent="0.3">
      <c r="A15" s="96" t="s">
        <v>36</v>
      </c>
      <c r="B15" s="3"/>
    </row>
    <row r="17" spans="1:2" ht="15.5" x14ac:dyDescent="0.35">
      <c r="A17" s="125" t="s">
        <v>37</v>
      </c>
      <c r="B17" s="125"/>
    </row>
    <row r="18" spans="1:2" ht="15.5" x14ac:dyDescent="0.35">
      <c r="A18" s="66"/>
    </row>
    <row r="19" spans="1:2" ht="24.65" customHeight="1" x14ac:dyDescent="0.3">
      <c r="A19" s="96" t="s">
        <v>38</v>
      </c>
      <c r="B19" s="97" t="s">
        <v>39</v>
      </c>
    </row>
    <row r="20" spans="1:2" ht="24" customHeight="1" x14ac:dyDescent="0.3">
      <c r="A20" s="96" t="s">
        <v>40</v>
      </c>
      <c r="B20" s="97" t="s">
        <v>41</v>
      </c>
    </row>
    <row r="21" spans="1:2" ht="21.65" customHeight="1" x14ac:dyDescent="0.3">
      <c r="A21" s="96" t="s">
        <v>42</v>
      </c>
      <c r="B21" s="97" t="s">
        <v>43</v>
      </c>
    </row>
    <row r="24" spans="1:2" ht="15.5" x14ac:dyDescent="0.35">
      <c r="A24" s="125" t="s">
        <v>44</v>
      </c>
      <c r="B24" s="125"/>
    </row>
    <row r="25" spans="1:2" ht="15.5" x14ac:dyDescent="0.35">
      <c r="A25" s="66"/>
    </row>
    <row r="26" spans="1:2" ht="28.5" customHeight="1" x14ac:dyDescent="0.3">
      <c r="A26" s="96" t="s">
        <v>38</v>
      </c>
      <c r="B26" s="97" t="s">
        <v>39</v>
      </c>
    </row>
    <row r="27" spans="1:2" ht="24" customHeight="1" x14ac:dyDescent="0.3">
      <c r="A27" s="96" t="s">
        <v>40</v>
      </c>
      <c r="B27" s="97" t="s">
        <v>41</v>
      </c>
    </row>
    <row r="28" spans="1:2" ht="24.65" customHeight="1" x14ac:dyDescent="0.3">
      <c r="A28" s="96" t="s">
        <v>42</v>
      </c>
      <c r="B28" s="97" t="s">
        <v>43</v>
      </c>
    </row>
  </sheetData>
  <mergeCells count="2">
    <mergeCell ref="A17:B17"/>
    <mergeCell ref="A24:B2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D9F3C-87E0-470C-BBAC-6FA8E19BE157}">
  <sheetPr>
    <tabColor rgb="FFFFC000"/>
  </sheetPr>
  <dimension ref="A1:AB19"/>
  <sheetViews>
    <sheetView workbookViewId="0">
      <selection activeCell="J18" sqref="J18"/>
    </sheetView>
  </sheetViews>
  <sheetFormatPr defaultRowHeight="14.5" x14ac:dyDescent="0.35"/>
  <cols>
    <col min="1" max="1" width="3.81640625" customWidth="1"/>
    <col min="2" max="9" width="3" customWidth="1"/>
    <col min="10" max="10" width="21.08984375" customWidth="1"/>
    <col min="11" max="11" width="40.453125" customWidth="1"/>
    <col min="12" max="12" width="19.453125" customWidth="1"/>
    <col min="13" max="13" width="9.08984375" customWidth="1"/>
  </cols>
  <sheetData>
    <row r="1" spans="1:28" ht="24.5" x14ac:dyDescent="0.45">
      <c r="A1" s="200"/>
      <c r="B1" s="218" t="s">
        <v>194</v>
      </c>
      <c r="K1" t="s">
        <v>198</v>
      </c>
    </row>
    <row r="2" spans="1:28" ht="18.5" customHeight="1" x14ac:dyDescent="0.45">
      <c r="A2" s="201"/>
      <c r="B2" s="218" t="s">
        <v>195</v>
      </c>
    </row>
    <row r="3" spans="1:28" ht="18.5" customHeight="1" x14ac:dyDescent="0.45">
      <c r="A3" s="202"/>
      <c r="B3" s="218" t="s">
        <v>196</v>
      </c>
    </row>
    <row r="4" spans="1:28" ht="20" customHeight="1" x14ac:dyDescent="0.45">
      <c r="A4" s="203"/>
      <c r="B4" s="218" t="s">
        <v>197</v>
      </c>
    </row>
    <row r="5" spans="1:28" x14ac:dyDescent="0.35">
      <c r="B5" s="193" t="s">
        <v>176</v>
      </c>
      <c r="C5" s="193"/>
      <c r="D5" s="193"/>
      <c r="E5" s="193"/>
      <c r="F5" s="193"/>
      <c r="G5" s="193"/>
      <c r="H5" s="193"/>
      <c r="I5" s="193"/>
      <c r="K5" s="194"/>
      <c r="L5" s="194"/>
    </row>
    <row r="6" spans="1:28" ht="16" customHeight="1" x14ac:dyDescent="0.35">
      <c r="B6" s="193"/>
      <c r="C6" s="193"/>
      <c r="D6" s="193"/>
      <c r="E6" s="193"/>
      <c r="F6" s="193"/>
      <c r="G6" s="193"/>
      <c r="H6" s="193"/>
      <c r="I6" s="193"/>
      <c r="M6" s="195" t="s">
        <v>177</v>
      </c>
      <c r="N6" s="195"/>
      <c r="O6" s="195"/>
      <c r="P6" s="195"/>
      <c r="Q6" s="195"/>
      <c r="R6" s="195"/>
      <c r="S6" s="195"/>
      <c r="T6" s="195"/>
      <c r="U6" s="195"/>
      <c r="V6" s="195"/>
      <c r="W6" s="195"/>
      <c r="X6" s="195"/>
    </row>
    <row r="7" spans="1:28" ht="19.5" customHeight="1" x14ac:dyDescent="0.35">
      <c r="B7" s="193"/>
      <c r="C7" s="193"/>
      <c r="D7" s="193"/>
      <c r="E7" s="193"/>
      <c r="F7" s="193"/>
      <c r="G7" s="193"/>
      <c r="H7" s="193"/>
      <c r="I7" s="193"/>
      <c r="J7" s="196" t="s">
        <v>125</v>
      </c>
      <c r="K7" s="197" t="s">
        <v>178</v>
      </c>
      <c r="L7" s="197"/>
      <c r="M7" s="198">
        <v>2022</v>
      </c>
      <c r="N7" s="198"/>
      <c r="O7" s="198"/>
      <c r="P7" s="198"/>
      <c r="Q7" s="198">
        <v>2023</v>
      </c>
      <c r="R7" s="198"/>
      <c r="S7" s="198"/>
      <c r="T7" s="198"/>
      <c r="U7" s="198">
        <v>2024</v>
      </c>
      <c r="V7" s="198"/>
      <c r="W7" s="198"/>
      <c r="X7" s="198"/>
    </row>
    <row r="8" spans="1:28" ht="125" customHeight="1" x14ac:dyDescent="0.35">
      <c r="B8" s="199" t="s">
        <v>179</v>
      </c>
      <c r="C8" s="199" t="s">
        <v>180</v>
      </c>
      <c r="D8" s="199" t="s">
        <v>181</v>
      </c>
      <c r="E8" s="199" t="s">
        <v>182</v>
      </c>
      <c r="F8" s="199" t="s">
        <v>183</v>
      </c>
      <c r="G8" s="199" t="s">
        <v>184</v>
      </c>
      <c r="H8" s="199" t="s">
        <v>185</v>
      </c>
      <c r="I8" s="199" t="s">
        <v>186</v>
      </c>
      <c r="J8" s="194" t="s">
        <v>187</v>
      </c>
      <c r="K8" s="194" t="s">
        <v>188</v>
      </c>
      <c r="L8" s="194" t="s">
        <v>189</v>
      </c>
      <c r="M8" t="s">
        <v>190</v>
      </c>
      <c r="N8" t="s">
        <v>191</v>
      </c>
      <c r="O8" t="s">
        <v>192</v>
      </c>
      <c r="P8" t="s">
        <v>193</v>
      </c>
      <c r="Q8" t="s">
        <v>190</v>
      </c>
      <c r="R8" t="s">
        <v>191</v>
      </c>
      <c r="S8" t="s">
        <v>192</v>
      </c>
      <c r="T8" t="s">
        <v>193</v>
      </c>
      <c r="U8" t="s">
        <v>190</v>
      </c>
      <c r="V8" t="s">
        <v>191</v>
      </c>
      <c r="W8" t="s">
        <v>192</v>
      </c>
      <c r="X8" t="s">
        <v>193</v>
      </c>
      <c r="Y8" t="s">
        <v>190</v>
      </c>
      <c r="Z8" t="s">
        <v>191</v>
      </c>
      <c r="AA8" t="s">
        <v>192</v>
      </c>
      <c r="AB8" t="s">
        <v>193</v>
      </c>
    </row>
    <row r="9" spans="1:28" ht="29" customHeight="1" x14ac:dyDescent="0.4">
      <c r="A9" s="204" t="s">
        <v>32</v>
      </c>
      <c r="J9" s="216"/>
      <c r="K9" s="216"/>
      <c r="L9" s="205"/>
      <c r="M9" s="206"/>
    </row>
    <row r="10" spans="1:28" ht="28" customHeight="1" x14ac:dyDescent="0.4">
      <c r="A10" s="204"/>
      <c r="J10" s="216"/>
      <c r="K10" s="216"/>
      <c r="L10" s="205"/>
      <c r="M10" s="206"/>
    </row>
    <row r="11" spans="1:28" ht="18.5" customHeight="1" x14ac:dyDescent="0.4">
      <c r="A11" s="204"/>
      <c r="J11" s="217"/>
      <c r="K11" s="216"/>
      <c r="L11" s="207"/>
      <c r="O11" s="208"/>
    </row>
    <row r="12" spans="1:28" ht="19" customHeight="1" x14ac:dyDescent="0.4">
      <c r="A12" s="204"/>
      <c r="J12" s="217"/>
      <c r="K12" s="216"/>
      <c r="L12" s="207"/>
      <c r="M12" s="209"/>
      <c r="N12" s="206"/>
      <c r="P12" s="210"/>
    </row>
    <row r="13" spans="1:28" ht="22.5" customHeight="1" x14ac:dyDescent="0.4">
      <c r="A13" s="204"/>
      <c r="J13" s="217"/>
      <c r="K13" s="216"/>
      <c r="L13" s="207"/>
      <c r="O13" s="211"/>
      <c r="P13" s="212"/>
      <c r="Q13" s="212"/>
    </row>
    <row r="14" spans="1:28" ht="20.5" customHeight="1" x14ac:dyDescent="0.4">
      <c r="A14" s="204"/>
      <c r="J14" s="217"/>
      <c r="K14" s="216"/>
      <c r="L14" s="207"/>
      <c r="P14" s="213"/>
    </row>
    <row r="15" spans="1:28" s="46" customFormat="1" ht="30.5" customHeight="1" x14ac:dyDescent="0.4">
      <c r="A15" s="204"/>
      <c r="B15"/>
      <c r="C15"/>
      <c r="H15"/>
      <c r="J15" s="217"/>
      <c r="K15" s="216"/>
      <c r="L15" s="207"/>
      <c r="M15"/>
      <c r="O15" s="211"/>
      <c r="P15"/>
      <c r="R15"/>
      <c r="S15"/>
      <c r="T15" s="206"/>
      <c r="V15" s="214"/>
      <c r="W15" s="115"/>
      <c r="X15" s="115"/>
      <c r="Y15" s="115"/>
      <c r="Z15" s="115"/>
    </row>
    <row r="16" spans="1:28" s="46" customFormat="1" ht="23.5" customHeight="1" x14ac:dyDescent="0.4">
      <c r="A16" s="204"/>
      <c r="C16"/>
      <c r="H16"/>
      <c r="J16" s="217"/>
      <c r="K16" s="216"/>
      <c r="L16" s="207"/>
      <c r="M16" s="210"/>
      <c r="O16" s="213"/>
      <c r="P16" s="214"/>
      <c r="Q16" s="115"/>
      <c r="S16" s="115"/>
      <c r="T16" s="115"/>
      <c r="V16" s="214"/>
      <c r="W16" s="115"/>
      <c r="X16" s="115"/>
      <c r="Y16" s="115"/>
      <c r="Z16" s="115"/>
    </row>
    <row r="17" spans="1:19" ht="22" customHeight="1" x14ac:dyDescent="0.4">
      <c r="A17" s="204"/>
      <c r="J17" s="217"/>
      <c r="K17" s="216"/>
      <c r="L17" s="207"/>
      <c r="O17" s="213"/>
      <c r="S17" s="215"/>
    </row>
    <row r="18" spans="1:19" ht="26" customHeight="1" x14ac:dyDescent="0.4">
      <c r="A18" s="204"/>
      <c r="J18" s="217"/>
      <c r="K18" s="216"/>
      <c r="L18" s="207"/>
      <c r="O18" s="206"/>
      <c r="P18" s="206"/>
    </row>
    <row r="19" spans="1:19" ht="29.5" customHeight="1" x14ac:dyDescent="0.4">
      <c r="A19" s="204"/>
      <c r="J19" s="217"/>
      <c r="K19" s="216"/>
      <c r="L19" s="207"/>
      <c r="M19" s="206"/>
      <c r="O19" s="206"/>
      <c r="S19" s="206"/>
    </row>
  </sheetData>
  <mergeCells count="6">
    <mergeCell ref="A9:A19"/>
    <mergeCell ref="B5:I7"/>
    <mergeCell ref="M6:X6"/>
    <mergeCell ref="M7:P7"/>
    <mergeCell ref="Q7:T7"/>
    <mergeCell ref="U7:X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BFA24-4CC9-4373-AB2E-2081453ABF1E}">
  <sheetPr>
    <tabColor rgb="FF7030A0"/>
  </sheetPr>
  <dimension ref="B1:AB11"/>
  <sheetViews>
    <sheetView zoomScale="70" zoomScaleNormal="70" workbookViewId="0"/>
  </sheetViews>
  <sheetFormatPr defaultRowHeight="14.5" x14ac:dyDescent="0.35"/>
  <cols>
    <col min="1" max="1" width="3.81640625" customWidth="1"/>
  </cols>
  <sheetData>
    <row r="1" spans="2:28" x14ac:dyDescent="0.35">
      <c r="B1" s="46" t="s">
        <v>45</v>
      </c>
    </row>
    <row r="3" spans="2:28" x14ac:dyDescent="0.35">
      <c r="O3" s="45" t="s">
        <v>46</v>
      </c>
    </row>
    <row r="10" spans="2:28" x14ac:dyDescent="0.35">
      <c r="B10" s="126" t="s">
        <v>47</v>
      </c>
      <c r="C10" s="126"/>
      <c r="D10" s="126"/>
      <c r="F10" s="126" t="s">
        <v>48</v>
      </c>
      <c r="G10" s="126"/>
      <c r="H10" s="126"/>
      <c r="J10" s="126" t="s">
        <v>49</v>
      </c>
      <c r="K10" s="126"/>
      <c r="L10" s="126"/>
      <c r="N10" s="126" t="s">
        <v>50</v>
      </c>
      <c r="O10" s="126"/>
      <c r="P10" s="126"/>
      <c r="R10" s="126" t="s">
        <v>51</v>
      </c>
      <c r="S10" s="126"/>
      <c r="T10" s="126"/>
      <c r="V10" s="127" t="s">
        <v>52</v>
      </c>
      <c r="W10" s="127"/>
      <c r="X10" s="127"/>
      <c r="Z10" s="127" t="s">
        <v>53</v>
      </c>
      <c r="AA10" s="127"/>
      <c r="AB10" s="127"/>
    </row>
    <row r="11" spans="2:28" x14ac:dyDescent="0.35">
      <c r="B11" s="126"/>
      <c r="C11" s="126"/>
      <c r="D11" s="126"/>
      <c r="F11" s="126"/>
      <c r="G11" s="126"/>
      <c r="H11" s="126"/>
      <c r="N11" s="126"/>
      <c r="O11" s="126"/>
      <c r="P11" s="126"/>
      <c r="R11" s="126"/>
      <c r="S11" s="126"/>
      <c r="T11" s="126"/>
    </row>
  </sheetData>
  <mergeCells count="7">
    <mergeCell ref="F10:H11"/>
    <mergeCell ref="B10:D11"/>
    <mergeCell ref="Z10:AB10"/>
    <mergeCell ref="V10:X10"/>
    <mergeCell ref="R10:T11"/>
    <mergeCell ref="N10:P11"/>
    <mergeCell ref="J10:L1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BA4F-3059-4619-B1AC-69677E0FE34B}">
  <sheetPr>
    <tabColor rgb="FF7030A0"/>
  </sheetPr>
  <dimension ref="A2:AB35"/>
  <sheetViews>
    <sheetView showGridLines="0" topLeftCell="D10" zoomScale="80" zoomScaleNormal="80" workbookViewId="0">
      <selection activeCell="F11" sqref="F11"/>
    </sheetView>
  </sheetViews>
  <sheetFormatPr defaultColWidth="8.7265625" defaultRowHeight="12.5" x14ac:dyDescent="0.25"/>
  <cols>
    <col min="1" max="1" width="45.1796875" style="49" customWidth="1"/>
    <col min="2" max="2" width="35.1796875" style="49" customWidth="1"/>
    <col min="3" max="3" width="15.453125" style="49" customWidth="1"/>
    <col min="4" max="4" width="26.1796875" style="49" customWidth="1"/>
    <col min="5" max="5" width="24.7265625" style="49" customWidth="1"/>
    <col min="6" max="6" width="18.1796875" style="49" customWidth="1"/>
    <col min="7" max="7" width="12.54296875" style="49" customWidth="1"/>
    <col min="8" max="8" width="10.7265625" style="49" customWidth="1"/>
    <col min="9" max="9" width="9.81640625" style="49" customWidth="1"/>
    <col min="10" max="10" width="16.26953125" style="49" customWidth="1"/>
    <col min="11" max="11" width="9.81640625" style="49" bestFit="1" customWidth="1"/>
    <col min="12" max="12" width="8.7265625" style="49"/>
    <col min="13" max="13" width="9.81640625" style="49" bestFit="1" customWidth="1"/>
    <col min="14" max="14" width="8.7265625" style="49"/>
    <col min="15" max="15" width="9.81640625" style="49" bestFit="1" customWidth="1"/>
    <col min="16" max="16" width="8.7265625" style="49"/>
    <col min="17" max="17" width="9.81640625" style="49" bestFit="1" customWidth="1"/>
    <col min="18" max="18" width="8.7265625" style="49"/>
    <col min="19" max="19" width="9.81640625" style="49" bestFit="1" customWidth="1"/>
    <col min="20" max="20" width="8.7265625" style="49"/>
    <col min="21" max="21" width="9.81640625" style="49" bestFit="1" customWidth="1"/>
    <col min="22" max="23" width="8.7265625" style="49"/>
    <col min="24" max="24" width="8.1796875" style="49" customWidth="1"/>
    <col min="25" max="25" width="14.453125" style="49" customWidth="1"/>
    <col min="26" max="27" width="25" style="49" customWidth="1"/>
    <col min="28" max="28" width="30.7265625" style="49" customWidth="1"/>
    <col min="29" max="29" width="8.7265625" style="49"/>
    <col min="30" max="30" width="35.7265625" style="49" customWidth="1"/>
    <col min="31" max="31" width="96.453125" style="49" customWidth="1"/>
    <col min="32" max="16384" width="8.7265625" style="49"/>
  </cols>
  <sheetData>
    <row r="2" spans="1:28" ht="53.25" customHeight="1" x14ac:dyDescent="0.25"/>
    <row r="3" spans="1:28" ht="53.25" customHeight="1" x14ac:dyDescent="0.6">
      <c r="A3" s="48" t="s">
        <v>0</v>
      </c>
    </row>
    <row r="5" spans="1:28" ht="25.5" customHeight="1" x14ac:dyDescent="0.25">
      <c r="A5" s="112" t="s">
        <v>32</v>
      </c>
      <c r="B5" s="128" t="str">
        <f>Coversheet!B9</f>
        <v>&lt;&lt;Insert Project Name&gt;&gt;</v>
      </c>
      <c r="C5" s="128"/>
      <c r="D5" s="128"/>
      <c r="E5" s="47"/>
    </row>
    <row r="6" spans="1:28" ht="25.5" customHeight="1" x14ac:dyDescent="0.25">
      <c r="A6" s="112" t="s">
        <v>34</v>
      </c>
      <c r="B6" s="128" t="str">
        <f>Coversheet!B10</f>
        <v>&lt;&lt;Insert Programme Name&gt;&gt;</v>
      </c>
      <c r="C6" s="128"/>
      <c r="D6" s="128"/>
    </row>
    <row r="7" spans="1:28" ht="29.15" customHeight="1" x14ac:dyDescent="0.25">
      <c r="A7" s="112" t="s">
        <v>54</v>
      </c>
      <c r="B7" s="128" t="str">
        <f>Guidance!B5</f>
        <v>&lt;&lt; Insert Initiative ID here &gt;&gt;</v>
      </c>
      <c r="C7" s="128"/>
      <c r="D7" s="128"/>
      <c r="E7" s="47"/>
      <c r="F7" s="4"/>
      <c r="G7" s="5"/>
      <c r="H7" s="4"/>
      <c r="I7" s="5"/>
    </row>
    <row r="8" spans="1:28" ht="29.5" customHeight="1" x14ac:dyDescent="0.25">
      <c r="A8" s="112" t="s">
        <v>3</v>
      </c>
      <c r="B8" s="128" t="str">
        <f>Guidance!B6</f>
        <v>&lt;&lt;Insert Initiative Sponsor name here&gt;&gt;</v>
      </c>
      <c r="C8" s="128"/>
      <c r="D8" s="128"/>
      <c r="E8" s="47"/>
      <c r="F8" s="4"/>
      <c r="G8" s="5"/>
      <c r="H8" s="4"/>
      <c r="I8" s="5"/>
    </row>
    <row r="9" spans="1:28" ht="22" customHeight="1" x14ac:dyDescent="0.25">
      <c r="A9" s="112" t="s">
        <v>5</v>
      </c>
      <c r="B9" s="128" t="str">
        <f>Guidance!B7</f>
        <v>&lt;&lt;Insert Initiative Manager name here&gt;&gt;</v>
      </c>
      <c r="C9" s="128"/>
      <c r="D9" s="128"/>
      <c r="E9" s="47"/>
      <c r="F9" s="4"/>
      <c r="G9" s="5"/>
      <c r="H9" s="4"/>
      <c r="I9" s="5"/>
    </row>
    <row r="10" spans="1:28" ht="28.5" customHeight="1" x14ac:dyDescent="0.25">
      <c r="A10" s="112" t="s">
        <v>55</v>
      </c>
      <c r="B10" s="128" t="str">
        <f>Coversheet!B26</f>
        <v>&lt;&lt;Enter the name of the person who updated &gt;&gt;</v>
      </c>
      <c r="C10" s="128"/>
      <c r="D10" s="128"/>
      <c r="E10" s="47"/>
      <c r="F10" s="4"/>
      <c r="G10" s="5"/>
      <c r="H10" s="4"/>
      <c r="I10" s="5"/>
    </row>
    <row r="11" spans="1:28" ht="27" customHeight="1" x14ac:dyDescent="0.25">
      <c r="A11" s="112" t="s">
        <v>56</v>
      </c>
      <c r="B11" s="128" t="str">
        <f>Coversheet!B27</f>
        <v>&lt;&lt;Enter the date the document was last updated&gt;&gt;</v>
      </c>
      <c r="C11" s="128"/>
      <c r="D11" s="128"/>
      <c r="E11" s="44"/>
      <c r="F11" s="4"/>
      <c r="G11" s="5"/>
      <c r="H11" s="4"/>
      <c r="I11" s="5"/>
    </row>
    <row r="12" spans="1:28" ht="27" customHeight="1" x14ac:dyDescent="0.25">
      <c r="A12" s="44"/>
      <c r="B12" s="44"/>
      <c r="C12" s="44"/>
      <c r="D12" s="44"/>
      <c r="E12" s="44"/>
      <c r="F12" s="44"/>
      <c r="G12" s="4"/>
      <c r="H12" s="5"/>
      <c r="I12" s="4"/>
      <c r="J12" s="5"/>
    </row>
    <row r="13" spans="1:28" ht="13.5" thickBot="1" x14ac:dyDescent="0.3">
      <c r="A13" s="4"/>
      <c r="B13" s="4"/>
      <c r="C13" s="4"/>
      <c r="D13" s="4"/>
      <c r="E13" s="4"/>
      <c r="F13" s="4"/>
      <c r="G13" s="4"/>
      <c r="H13" s="5"/>
      <c r="I13" s="4"/>
      <c r="J13" s="5"/>
    </row>
    <row r="14" spans="1:28" ht="13" thickBot="1" x14ac:dyDescent="0.3">
      <c r="C14" s="132" t="s">
        <v>57</v>
      </c>
      <c r="D14" s="133"/>
      <c r="E14" s="133"/>
      <c r="F14" s="133"/>
      <c r="G14" s="133"/>
      <c r="H14" s="133"/>
      <c r="I14" s="133"/>
      <c r="J14" s="133"/>
      <c r="K14" s="134"/>
      <c r="L14" s="129" t="s">
        <v>58</v>
      </c>
      <c r="M14" s="130"/>
      <c r="N14" s="130"/>
      <c r="O14" s="130"/>
      <c r="P14" s="130"/>
      <c r="Q14" s="130"/>
      <c r="R14" s="130"/>
      <c r="S14" s="130"/>
      <c r="T14" s="130"/>
      <c r="U14" s="130"/>
      <c r="V14" s="130"/>
      <c r="W14" s="130"/>
      <c r="X14" s="130"/>
      <c r="Y14" s="131"/>
    </row>
    <row r="15" spans="1:28" s="61" customFormat="1" ht="57" customHeight="1" thickBot="1" x14ac:dyDescent="0.3">
      <c r="A15" s="59" t="s">
        <v>59</v>
      </c>
      <c r="B15" s="59" t="s">
        <v>60</v>
      </c>
      <c r="C15" s="50" t="s">
        <v>61</v>
      </c>
      <c r="D15" s="50" t="s">
        <v>62</v>
      </c>
      <c r="E15" s="50" t="s">
        <v>63</v>
      </c>
      <c r="F15" s="51" t="s">
        <v>64</v>
      </c>
      <c r="G15" s="51" t="s">
        <v>65</v>
      </c>
      <c r="H15" s="51" t="s">
        <v>66</v>
      </c>
      <c r="I15" s="51" t="s">
        <v>67</v>
      </c>
      <c r="J15" s="52" t="s">
        <v>68</v>
      </c>
      <c r="K15" s="53" t="s">
        <v>69</v>
      </c>
      <c r="L15" s="54" t="s">
        <v>70</v>
      </c>
      <c r="M15" s="54" t="s">
        <v>71</v>
      </c>
      <c r="N15" s="54" t="s">
        <v>72</v>
      </c>
      <c r="O15" s="54" t="s">
        <v>71</v>
      </c>
      <c r="P15" s="54" t="s">
        <v>72</v>
      </c>
      <c r="Q15" s="54" t="s">
        <v>71</v>
      </c>
      <c r="R15" s="54" t="s">
        <v>72</v>
      </c>
      <c r="S15" s="54" t="s">
        <v>71</v>
      </c>
      <c r="T15" s="54" t="s">
        <v>72</v>
      </c>
      <c r="U15" s="54" t="s">
        <v>71</v>
      </c>
      <c r="V15" s="54" t="s">
        <v>72</v>
      </c>
      <c r="W15" s="54" t="s">
        <v>71</v>
      </c>
      <c r="X15" s="55" t="s">
        <v>72</v>
      </c>
      <c r="Y15" s="60" t="s">
        <v>73</v>
      </c>
      <c r="Z15" s="56" t="s">
        <v>74</v>
      </c>
      <c r="AA15" s="56" t="s">
        <v>75</v>
      </c>
      <c r="AB15" s="56" t="s">
        <v>76</v>
      </c>
    </row>
    <row r="16" spans="1:28" ht="25" customHeight="1" x14ac:dyDescent="0.25">
      <c r="A16" s="6" t="str">
        <f>+_xlfn.CONCAT($B$7,"-01")</f>
        <v>&lt;&lt; Insert Initiative ID here &gt;&gt;-01</v>
      </c>
      <c r="B16" s="7"/>
      <c r="C16" s="7"/>
      <c r="D16" s="7"/>
      <c r="E16" s="7"/>
      <c r="F16" s="7"/>
      <c r="G16" s="8"/>
      <c r="H16" s="8"/>
      <c r="I16" s="8"/>
      <c r="J16" s="8"/>
      <c r="K16" s="9"/>
      <c r="L16" s="9"/>
      <c r="M16" s="10"/>
      <c r="N16" s="10"/>
      <c r="O16" s="10"/>
      <c r="P16" s="9"/>
      <c r="Q16" s="9"/>
      <c r="R16" s="9"/>
      <c r="S16" s="10"/>
      <c r="T16" s="10"/>
      <c r="U16" s="10"/>
      <c r="V16" s="9"/>
      <c r="W16" s="9"/>
      <c r="X16" s="9"/>
      <c r="Y16" s="57" t="s">
        <v>77</v>
      </c>
      <c r="Z16" s="58"/>
      <c r="AA16" s="58"/>
      <c r="AB16" s="58"/>
    </row>
    <row r="17" spans="1:28" x14ac:dyDescent="0.25">
      <c r="A17" s="6" t="str">
        <f>+_xlfn.CONCAT($B$7,"-02")</f>
        <v>&lt;&lt; Insert Initiative ID here &gt;&gt;-02</v>
      </c>
      <c r="B17" s="11"/>
      <c r="C17" s="11"/>
      <c r="D17" s="11"/>
      <c r="E17" s="11"/>
      <c r="F17" s="11"/>
      <c r="G17" s="12"/>
      <c r="H17" s="12"/>
      <c r="I17" s="12"/>
      <c r="J17" s="12"/>
      <c r="K17" s="13"/>
      <c r="L17" s="13"/>
      <c r="M17" s="13"/>
      <c r="N17" s="13"/>
      <c r="O17" s="13"/>
      <c r="P17" s="13"/>
      <c r="Q17" s="13"/>
      <c r="R17" s="13"/>
      <c r="S17" s="13"/>
      <c r="T17" s="13"/>
      <c r="U17" s="13"/>
      <c r="V17" s="13"/>
      <c r="W17" s="13"/>
      <c r="X17" s="13"/>
      <c r="Y17" s="57" t="s">
        <v>78</v>
      </c>
      <c r="Z17" s="58"/>
      <c r="AA17" s="58"/>
      <c r="AB17" s="58"/>
    </row>
    <row r="18" spans="1:28" x14ac:dyDescent="0.25">
      <c r="A18" s="6" t="str">
        <f>+_xlfn.CONCAT($B$7,"-03")</f>
        <v>&lt;&lt; Insert Initiative ID here &gt;&gt;-03</v>
      </c>
      <c r="B18" s="11"/>
      <c r="C18" s="11"/>
      <c r="D18" s="11"/>
      <c r="E18" s="11"/>
      <c r="F18" s="11"/>
      <c r="G18" s="12"/>
      <c r="H18" s="12"/>
      <c r="I18" s="12"/>
      <c r="J18" s="12"/>
      <c r="K18" s="13"/>
      <c r="L18" s="13"/>
      <c r="M18" s="13"/>
      <c r="N18" s="13"/>
      <c r="O18" s="13"/>
      <c r="P18" s="13"/>
      <c r="Q18" s="13"/>
      <c r="R18" s="13"/>
      <c r="S18" s="13"/>
      <c r="T18" s="13"/>
      <c r="U18" s="13"/>
      <c r="V18" s="13"/>
      <c r="W18" s="13"/>
      <c r="X18" s="13"/>
      <c r="Y18" s="57" t="s">
        <v>79</v>
      </c>
      <c r="Z18" s="58"/>
      <c r="AA18" s="58"/>
      <c r="AB18" s="58"/>
    </row>
    <row r="19" spans="1:28" x14ac:dyDescent="0.25">
      <c r="A19" s="6" t="str">
        <f>+_xlfn.CONCAT($B$7,"-04")</f>
        <v>&lt;&lt; Insert Initiative ID here &gt;&gt;-04</v>
      </c>
      <c r="B19" s="11"/>
      <c r="C19" s="11"/>
      <c r="D19" s="11"/>
      <c r="E19" s="11"/>
      <c r="F19" s="11"/>
      <c r="G19" s="12"/>
      <c r="H19" s="12"/>
      <c r="I19" s="12"/>
      <c r="J19" s="12"/>
      <c r="K19" s="13"/>
      <c r="L19" s="13"/>
      <c r="M19" s="13"/>
      <c r="N19" s="13"/>
      <c r="O19" s="13"/>
      <c r="P19" s="13"/>
      <c r="Q19" s="13"/>
      <c r="R19" s="13"/>
      <c r="S19" s="13"/>
      <c r="T19" s="13"/>
      <c r="U19" s="13"/>
      <c r="V19" s="13"/>
      <c r="W19" s="13"/>
      <c r="X19" s="13"/>
      <c r="Y19" s="57" t="s">
        <v>80</v>
      </c>
      <c r="Z19" s="58"/>
      <c r="AA19" s="58"/>
      <c r="AB19" s="58"/>
    </row>
    <row r="20" spans="1:28" x14ac:dyDescent="0.25">
      <c r="A20" s="6" t="str">
        <f>+_xlfn.CONCAT($B$7,"-05")</f>
        <v>&lt;&lt; Insert Initiative ID here &gt;&gt;-05</v>
      </c>
      <c r="B20" s="11"/>
      <c r="C20" s="11"/>
      <c r="D20" s="11"/>
      <c r="E20" s="11"/>
      <c r="F20" s="11"/>
      <c r="G20" s="12"/>
      <c r="H20" s="12"/>
      <c r="I20" s="12"/>
      <c r="J20" s="12"/>
      <c r="K20" s="13"/>
      <c r="L20" s="13"/>
      <c r="M20" s="13"/>
      <c r="N20" s="13"/>
      <c r="O20" s="13"/>
      <c r="P20" s="13"/>
      <c r="Q20" s="13"/>
      <c r="R20" s="13"/>
      <c r="S20" s="13"/>
      <c r="T20" s="13"/>
      <c r="U20" s="13"/>
      <c r="V20" s="13"/>
      <c r="W20" s="13"/>
      <c r="X20" s="13"/>
      <c r="Y20" s="57" t="s">
        <v>81</v>
      </c>
      <c r="Z20" s="58"/>
      <c r="AA20" s="58"/>
      <c r="AB20" s="58"/>
    </row>
    <row r="21" spans="1:28" x14ac:dyDescent="0.25">
      <c r="A21" s="6" t="str">
        <f>+_xlfn.CONCAT($B$7,"-06")</f>
        <v>&lt;&lt; Insert Initiative ID here &gt;&gt;-06</v>
      </c>
      <c r="B21" s="11"/>
      <c r="C21" s="11"/>
      <c r="D21" s="11"/>
      <c r="E21" s="11"/>
      <c r="F21" s="11"/>
      <c r="G21" s="12"/>
      <c r="H21" s="12"/>
      <c r="I21" s="12"/>
      <c r="J21" s="12"/>
      <c r="K21" s="13"/>
      <c r="L21" s="13"/>
      <c r="M21" s="13"/>
      <c r="N21" s="13"/>
      <c r="O21" s="13"/>
      <c r="P21" s="13"/>
      <c r="Q21" s="13"/>
      <c r="R21" s="13"/>
      <c r="S21" s="13"/>
      <c r="T21" s="13"/>
      <c r="U21" s="13"/>
      <c r="V21" s="13"/>
      <c r="W21" s="13"/>
      <c r="X21" s="13"/>
      <c r="Y21" s="57" t="s">
        <v>82</v>
      </c>
      <c r="Z21" s="58"/>
      <c r="AA21" s="58"/>
      <c r="AB21" s="58"/>
    </row>
    <row r="22" spans="1:28" x14ac:dyDescent="0.25">
      <c r="A22" s="6" t="str">
        <f>+_xlfn.CONCAT($B$7,"-07")</f>
        <v>&lt;&lt; Insert Initiative ID here &gt;&gt;-07</v>
      </c>
      <c r="B22" s="11"/>
      <c r="C22" s="11"/>
      <c r="D22" s="11"/>
      <c r="E22" s="11"/>
      <c r="F22" s="11"/>
      <c r="G22" s="14"/>
      <c r="H22" s="12"/>
      <c r="I22" s="12"/>
      <c r="J22" s="12"/>
      <c r="K22" s="15"/>
      <c r="L22" s="13"/>
      <c r="M22" s="13"/>
      <c r="N22" s="13"/>
      <c r="O22" s="13"/>
      <c r="P22" s="13"/>
      <c r="Q22" s="13"/>
      <c r="R22" s="13"/>
      <c r="S22" s="13"/>
      <c r="T22" s="13"/>
      <c r="U22" s="13"/>
      <c r="V22" s="13"/>
      <c r="W22" s="16"/>
      <c r="X22" s="13"/>
      <c r="Y22" s="57" t="s">
        <v>83</v>
      </c>
      <c r="Z22" s="58"/>
      <c r="AA22" s="58"/>
      <c r="AB22" s="58"/>
    </row>
    <row r="23" spans="1:28" x14ac:dyDescent="0.25">
      <c r="A23" s="6" t="str">
        <f>+_xlfn.CONCAT($B$7,"-08")</f>
        <v>&lt;&lt; Insert Initiative ID here &gt;&gt;-08</v>
      </c>
      <c r="B23" s="11"/>
      <c r="C23" s="11"/>
      <c r="D23" s="11"/>
      <c r="E23" s="11"/>
      <c r="F23" s="11"/>
      <c r="G23" s="12"/>
      <c r="H23" s="12"/>
      <c r="I23" s="12"/>
      <c r="J23" s="12"/>
      <c r="K23" s="13"/>
      <c r="L23" s="13"/>
      <c r="M23" s="13"/>
      <c r="N23" s="13"/>
      <c r="O23" s="13"/>
      <c r="P23" s="13"/>
      <c r="Q23" s="13"/>
      <c r="R23" s="13"/>
      <c r="S23" s="13"/>
      <c r="T23" s="13"/>
      <c r="U23" s="13"/>
      <c r="V23" s="13"/>
      <c r="W23" s="13"/>
      <c r="X23" s="13"/>
      <c r="Y23" s="57"/>
      <c r="Z23" s="58"/>
      <c r="AA23" s="58"/>
      <c r="AB23" s="58"/>
    </row>
    <row r="24" spans="1:28" x14ac:dyDescent="0.25">
      <c r="A24" s="6"/>
      <c r="B24" s="11"/>
      <c r="C24" s="11"/>
      <c r="D24" s="11"/>
      <c r="E24" s="11"/>
      <c r="F24" s="11"/>
      <c r="G24" s="12"/>
      <c r="H24" s="12"/>
      <c r="I24" s="12"/>
      <c r="J24" s="12"/>
      <c r="K24" s="13"/>
      <c r="L24" s="13"/>
      <c r="M24" s="13"/>
      <c r="N24" s="13"/>
      <c r="O24" s="13"/>
      <c r="P24" s="13"/>
      <c r="Q24" s="13"/>
      <c r="R24" s="13"/>
      <c r="S24" s="13"/>
      <c r="T24" s="13"/>
      <c r="U24" s="13"/>
      <c r="V24" s="13"/>
      <c r="W24" s="13"/>
      <c r="X24" s="13"/>
      <c r="Y24" s="57"/>
      <c r="Z24" s="58"/>
      <c r="AA24" s="58"/>
      <c r="AB24" s="58"/>
    </row>
    <row r="25" spans="1:28" x14ac:dyDescent="0.25">
      <c r="A25" s="6"/>
      <c r="B25" s="11"/>
      <c r="C25" s="11"/>
      <c r="D25" s="11"/>
      <c r="E25" s="11"/>
      <c r="F25" s="11"/>
      <c r="G25" s="12"/>
      <c r="H25" s="12"/>
      <c r="I25" s="12"/>
      <c r="J25" s="12"/>
      <c r="K25" s="13"/>
      <c r="L25" s="13"/>
      <c r="M25" s="13"/>
      <c r="N25" s="13"/>
      <c r="O25" s="13"/>
      <c r="P25" s="13"/>
      <c r="Q25" s="13"/>
      <c r="R25" s="13"/>
      <c r="S25" s="13"/>
      <c r="T25" s="13"/>
      <c r="U25" s="13"/>
      <c r="V25" s="13"/>
      <c r="W25" s="13"/>
      <c r="X25" s="13"/>
      <c r="Y25" s="57"/>
      <c r="Z25" s="58"/>
      <c r="AA25" s="58"/>
      <c r="AB25" s="58"/>
    </row>
    <row r="26" spans="1:28" x14ac:dyDescent="0.25">
      <c r="A26" s="6"/>
      <c r="B26" s="11"/>
      <c r="C26" s="11"/>
      <c r="D26" s="11"/>
      <c r="E26" s="11"/>
      <c r="F26" s="11"/>
      <c r="G26" s="12"/>
      <c r="H26" s="12"/>
      <c r="I26" s="12"/>
      <c r="J26" s="12"/>
      <c r="K26" s="13"/>
      <c r="L26" s="13"/>
      <c r="M26" s="13"/>
      <c r="N26" s="13"/>
      <c r="O26" s="13"/>
      <c r="P26" s="13"/>
      <c r="Q26" s="13"/>
      <c r="R26" s="13"/>
      <c r="S26" s="13"/>
      <c r="T26" s="13"/>
      <c r="U26" s="13"/>
      <c r="V26" s="13"/>
      <c r="W26" s="13"/>
      <c r="X26" s="13"/>
      <c r="Y26" s="57"/>
      <c r="Z26" s="58"/>
      <c r="AA26" s="58"/>
      <c r="AB26" s="58"/>
    </row>
    <row r="27" spans="1:28" x14ac:dyDescent="0.25">
      <c r="A27" s="6"/>
      <c r="B27" s="11"/>
      <c r="C27" s="11"/>
      <c r="D27" s="11"/>
      <c r="E27" s="11"/>
      <c r="F27" s="11"/>
      <c r="G27" s="12"/>
      <c r="H27" s="12"/>
      <c r="I27" s="12"/>
      <c r="J27" s="12"/>
      <c r="K27" s="13"/>
      <c r="L27" s="13"/>
      <c r="M27" s="13"/>
      <c r="N27" s="13"/>
      <c r="O27" s="13"/>
      <c r="P27" s="13"/>
      <c r="Q27" s="13"/>
      <c r="R27" s="13"/>
      <c r="S27" s="13"/>
      <c r="T27" s="13"/>
      <c r="U27" s="13"/>
      <c r="V27" s="13"/>
      <c r="W27" s="13"/>
      <c r="X27" s="13"/>
      <c r="Y27" s="57"/>
      <c r="Z27" s="58"/>
      <c r="AA27" s="58"/>
      <c r="AB27" s="58"/>
    </row>
    <row r="28" spans="1:28" x14ac:dyDescent="0.25">
      <c r="A28" s="6"/>
      <c r="B28" s="11"/>
      <c r="C28" s="11"/>
      <c r="D28" s="11"/>
      <c r="E28" s="11"/>
      <c r="F28" s="11"/>
      <c r="G28" s="12"/>
      <c r="H28" s="12"/>
      <c r="I28" s="12"/>
      <c r="J28" s="12"/>
      <c r="K28" s="13"/>
      <c r="L28" s="13"/>
      <c r="M28" s="13"/>
      <c r="N28" s="13"/>
      <c r="O28" s="13"/>
      <c r="P28" s="13"/>
      <c r="Q28" s="13"/>
      <c r="R28" s="13"/>
      <c r="S28" s="13"/>
      <c r="T28" s="13"/>
      <c r="U28" s="13"/>
      <c r="V28" s="13"/>
      <c r="W28" s="13"/>
      <c r="X28" s="13"/>
      <c r="Y28" s="57"/>
      <c r="Z28" s="58"/>
      <c r="AA28" s="58"/>
      <c r="AB28" s="58"/>
    </row>
    <row r="29" spans="1:28" x14ac:dyDescent="0.25">
      <c r="A29" s="17"/>
      <c r="B29" s="11"/>
      <c r="C29" s="11"/>
      <c r="D29" s="11"/>
      <c r="E29" s="11"/>
      <c r="F29" s="11"/>
      <c r="G29" s="12"/>
      <c r="H29" s="12"/>
      <c r="I29" s="12"/>
      <c r="J29" s="12"/>
      <c r="K29" s="13"/>
      <c r="L29" s="13"/>
      <c r="M29" s="13"/>
      <c r="N29" s="13"/>
      <c r="O29" s="13"/>
      <c r="P29" s="13"/>
      <c r="Q29" s="13"/>
      <c r="R29" s="13"/>
      <c r="S29" s="13"/>
      <c r="T29" s="13"/>
      <c r="U29" s="13"/>
      <c r="V29" s="13"/>
      <c r="W29" s="13"/>
      <c r="X29" s="13"/>
      <c r="Y29" s="57"/>
      <c r="Z29" s="58"/>
      <c r="AA29" s="58"/>
      <c r="AB29" s="58"/>
    </row>
    <row r="30" spans="1:28" x14ac:dyDescent="0.25">
      <c r="A30" s="17"/>
      <c r="B30" s="11"/>
      <c r="C30" s="11"/>
      <c r="D30" s="11"/>
      <c r="E30" s="11"/>
      <c r="F30" s="11"/>
      <c r="G30" s="12"/>
      <c r="H30" s="12"/>
      <c r="I30" s="12"/>
      <c r="J30" s="12"/>
      <c r="K30" s="13"/>
      <c r="L30" s="13"/>
      <c r="M30" s="13"/>
      <c r="N30" s="13"/>
      <c r="O30" s="13"/>
      <c r="P30" s="13"/>
      <c r="Q30" s="13"/>
      <c r="R30" s="13"/>
      <c r="S30" s="13"/>
      <c r="T30" s="13"/>
      <c r="U30" s="13"/>
      <c r="V30" s="13"/>
      <c r="W30" s="13"/>
      <c r="X30" s="13"/>
      <c r="Y30" s="57"/>
      <c r="Z30" s="58"/>
      <c r="AA30" s="58"/>
      <c r="AB30" s="58"/>
    </row>
    <row r="31" spans="1:28" x14ac:dyDescent="0.25">
      <c r="A31" s="17"/>
      <c r="B31" s="11"/>
      <c r="C31" s="11"/>
      <c r="D31" s="11"/>
      <c r="E31" s="11"/>
      <c r="F31" s="11"/>
      <c r="G31" s="12"/>
      <c r="H31" s="12"/>
      <c r="I31" s="12"/>
      <c r="J31" s="12"/>
      <c r="K31" s="13"/>
      <c r="L31" s="13"/>
      <c r="M31" s="13"/>
      <c r="N31" s="13"/>
      <c r="O31" s="13"/>
      <c r="P31" s="13"/>
      <c r="Q31" s="13"/>
      <c r="R31" s="13"/>
      <c r="S31" s="13"/>
      <c r="T31" s="13"/>
      <c r="U31" s="13"/>
      <c r="V31" s="13"/>
      <c r="W31" s="13"/>
      <c r="X31" s="13"/>
      <c r="Y31" s="57"/>
      <c r="Z31" s="58"/>
      <c r="AA31" s="58"/>
      <c r="AB31" s="58"/>
    </row>
    <row r="32" spans="1:28" x14ac:dyDescent="0.25">
      <c r="A32" s="17"/>
      <c r="B32" s="11"/>
      <c r="C32" s="11"/>
      <c r="D32" s="11"/>
      <c r="E32" s="11"/>
      <c r="F32" s="11"/>
      <c r="G32" s="12"/>
      <c r="H32" s="12"/>
      <c r="I32" s="12"/>
      <c r="J32" s="12"/>
      <c r="K32" s="13"/>
      <c r="L32" s="13"/>
      <c r="M32" s="13"/>
      <c r="N32" s="13"/>
      <c r="O32" s="13"/>
      <c r="P32" s="13"/>
      <c r="Q32" s="13"/>
      <c r="R32" s="13"/>
      <c r="S32" s="13"/>
      <c r="T32" s="13"/>
      <c r="U32" s="13"/>
      <c r="V32" s="13"/>
      <c r="W32" s="13"/>
      <c r="X32" s="13"/>
      <c r="Y32" s="57"/>
      <c r="Z32" s="58"/>
      <c r="AA32" s="58"/>
      <c r="AB32" s="58"/>
    </row>
    <row r="33" spans="1:28" x14ac:dyDescent="0.25">
      <c r="A33" s="17"/>
      <c r="B33" s="11"/>
      <c r="C33" s="11"/>
      <c r="D33" s="11"/>
      <c r="E33" s="11"/>
      <c r="F33" s="11"/>
      <c r="G33" s="12"/>
      <c r="H33" s="12"/>
      <c r="I33" s="12"/>
      <c r="J33" s="12"/>
      <c r="K33" s="13"/>
      <c r="L33" s="13"/>
      <c r="M33" s="13"/>
      <c r="N33" s="13"/>
      <c r="O33" s="13"/>
      <c r="P33" s="13"/>
      <c r="Q33" s="13"/>
      <c r="R33" s="13"/>
      <c r="S33" s="13"/>
      <c r="T33" s="13"/>
      <c r="U33" s="13"/>
      <c r="V33" s="13"/>
      <c r="W33" s="13"/>
      <c r="X33" s="13"/>
      <c r="Y33" s="57"/>
      <c r="Z33" s="58"/>
      <c r="AA33" s="58"/>
      <c r="AB33" s="58"/>
    </row>
    <row r="34" spans="1:28" x14ac:dyDescent="0.25">
      <c r="A34" s="18"/>
      <c r="B34" s="11"/>
      <c r="C34" s="11"/>
      <c r="D34" s="11"/>
      <c r="E34" s="11"/>
      <c r="F34" s="11"/>
      <c r="G34" s="58"/>
      <c r="H34" s="58"/>
      <c r="I34" s="12"/>
      <c r="J34" s="12"/>
      <c r="K34" s="58"/>
      <c r="L34" s="13"/>
      <c r="M34" s="13"/>
      <c r="N34" s="13"/>
      <c r="O34" s="13"/>
      <c r="P34" s="13"/>
      <c r="Q34" s="13"/>
      <c r="R34" s="13"/>
      <c r="S34" s="13"/>
      <c r="T34" s="13"/>
      <c r="U34" s="13"/>
      <c r="V34" s="58"/>
      <c r="W34" s="58"/>
      <c r="X34" s="58"/>
      <c r="Y34" s="57"/>
      <c r="Z34" s="58"/>
      <c r="AA34" s="58"/>
      <c r="AB34" s="58"/>
    </row>
    <row r="35" spans="1:28" x14ac:dyDescent="0.25">
      <c r="A35" s="18"/>
      <c r="B35" s="11"/>
      <c r="C35" s="11"/>
      <c r="D35" s="11"/>
      <c r="E35" s="11"/>
      <c r="F35" s="11"/>
      <c r="G35" s="58"/>
      <c r="H35" s="58"/>
      <c r="I35" s="12"/>
      <c r="J35" s="12"/>
      <c r="K35" s="58"/>
      <c r="L35" s="13"/>
      <c r="M35" s="13"/>
      <c r="N35" s="13"/>
      <c r="O35" s="13"/>
      <c r="P35" s="13"/>
      <c r="Q35" s="13"/>
      <c r="R35" s="13"/>
      <c r="S35" s="13"/>
      <c r="T35" s="13"/>
      <c r="U35" s="13"/>
      <c r="V35" s="58"/>
      <c r="W35" s="58"/>
      <c r="X35" s="58"/>
      <c r="Y35" s="57"/>
      <c r="Z35" s="58"/>
      <c r="AA35" s="58"/>
      <c r="AB35" s="58"/>
    </row>
  </sheetData>
  <autoFilter ref="A15:Z35" xr:uid="{90EBDD0F-D6B6-44B1-9F02-5114F2EEA8DF}"/>
  <mergeCells count="9">
    <mergeCell ref="B6:D6"/>
    <mergeCell ref="B5:D5"/>
    <mergeCell ref="L14:Y14"/>
    <mergeCell ref="B7:D7"/>
    <mergeCell ref="B8:D8"/>
    <mergeCell ref="B9:D9"/>
    <mergeCell ref="B10:D10"/>
    <mergeCell ref="B11:D11"/>
    <mergeCell ref="C14:K14"/>
  </mergeCells>
  <dataValidations count="4">
    <dataValidation type="list" allowBlank="1" showInputMessage="1" showErrorMessage="1" sqref="I16:I35" xr:uid="{C34E2C99-7387-451E-938C-3177D58DC830}">
      <formula1>"Financial,Non-Financial"</formula1>
    </dataValidation>
    <dataValidation type="list" allowBlank="1" showInputMessage="1" showErrorMessage="1" sqref="Y16:Y35" xr:uid="{506BD072-461F-4C95-BD34-BBA8379E7B65}">
      <formula1>"Demand,Define,Design and Plan,Readiness,In Progress,Realised,Not Realised,Rejected."</formula1>
    </dataValidation>
    <dataValidation type="list" allowBlank="1" showInputMessage="1" showErrorMessage="1" sqref="C16:C35" xr:uid="{699C6644-BD16-40AA-B28C-453B894E7A6C}">
      <formula1>"Benefit,Disbenefit"</formula1>
    </dataValidation>
    <dataValidation type="list" allowBlank="1" showInputMessage="1" showErrorMessage="1" sqref="Z16:AA35" xr:uid="{9B9533EB-B51F-486E-BB3E-87A45AC31E30}">
      <formula1>"Yes,No"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F5A6647-DDCF-43D8-8EF4-8A24E09CB393}">
          <x14:formula1>
            <xm:f>'Benefit categories'!$C$2:$C$11</xm:f>
          </x14:formula1>
          <xm:sqref>J16:J35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86AB-3170-4B53-AAEB-6683C55887CA}">
  <sheetPr>
    <tabColor rgb="FF7030A0"/>
  </sheetPr>
  <dimension ref="B1:D11"/>
  <sheetViews>
    <sheetView workbookViewId="0">
      <selection activeCell="D14" sqref="D14"/>
    </sheetView>
  </sheetViews>
  <sheetFormatPr defaultRowHeight="14.5" x14ac:dyDescent="0.35"/>
  <cols>
    <col min="3" max="3" width="33.26953125" customWidth="1"/>
    <col min="4" max="4" width="87.7265625" customWidth="1"/>
  </cols>
  <sheetData>
    <row r="1" spans="2:4" ht="15" thickBot="1" x14ac:dyDescent="0.4"/>
    <row r="2" spans="2:4" ht="26.5" thickBot="1" x14ac:dyDescent="0.4">
      <c r="B2" s="135" t="s">
        <v>84</v>
      </c>
      <c r="C2" s="43" t="s">
        <v>85</v>
      </c>
      <c r="D2" s="42" t="s">
        <v>86</v>
      </c>
    </row>
    <row r="3" spans="2:4" ht="30.65" customHeight="1" thickBot="1" x14ac:dyDescent="0.4">
      <c r="B3" s="135"/>
      <c r="C3" s="42" t="s">
        <v>87</v>
      </c>
      <c r="D3" s="42" t="s">
        <v>88</v>
      </c>
    </row>
    <row r="4" spans="2:4" ht="26.5" thickBot="1" x14ac:dyDescent="0.4">
      <c r="B4" s="135"/>
      <c r="C4" s="42" t="s">
        <v>89</v>
      </c>
      <c r="D4" s="42" t="s">
        <v>90</v>
      </c>
    </row>
    <row r="5" spans="2:4" ht="15" thickBot="1" x14ac:dyDescent="0.4">
      <c r="B5" s="135"/>
      <c r="C5" s="42" t="s">
        <v>91</v>
      </c>
      <c r="D5" s="42" t="s">
        <v>92</v>
      </c>
    </row>
    <row r="6" spans="2:4" ht="15" thickBot="1" x14ac:dyDescent="0.4">
      <c r="B6" s="135"/>
      <c r="C6" s="42" t="s">
        <v>93</v>
      </c>
      <c r="D6" s="42" t="s">
        <v>94</v>
      </c>
    </row>
    <row r="7" spans="2:4" ht="26.5" thickBot="1" x14ac:dyDescent="0.4">
      <c r="B7" s="135"/>
      <c r="C7" s="42" t="s">
        <v>95</v>
      </c>
      <c r="D7" s="42" t="s">
        <v>96</v>
      </c>
    </row>
    <row r="8" spans="2:4" ht="26.5" thickBot="1" x14ac:dyDescent="0.4">
      <c r="B8" s="135"/>
      <c r="C8" s="42" t="s">
        <v>97</v>
      </c>
      <c r="D8" s="42" t="s">
        <v>98</v>
      </c>
    </row>
    <row r="9" spans="2:4" ht="15" thickBot="1" x14ac:dyDescent="0.4">
      <c r="B9" s="135"/>
      <c r="C9" s="42" t="s">
        <v>99</v>
      </c>
      <c r="D9" s="42" t="s">
        <v>100</v>
      </c>
    </row>
    <row r="10" spans="2:4" ht="15" thickBot="1" x14ac:dyDescent="0.4">
      <c r="B10" s="135"/>
      <c r="C10" s="42" t="s">
        <v>101</v>
      </c>
      <c r="D10" s="42" t="s">
        <v>102</v>
      </c>
    </row>
    <row r="11" spans="2:4" ht="26.5" thickBot="1" x14ac:dyDescent="0.4">
      <c r="B11" s="135"/>
      <c r="C11" s="42" t="s">
        <v>103</v>
      </c>
      <c r="D11" s="42" t="s">
        <v>104</v>
      </c>
    </row>
  </sheetData>
  <mergeCells count="1">
    <mergeCell ref="B2:B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D5B2D-5E6D-4F12-B0E2-759E3D5C7247}">
  <sheetPr>
    <tabColor rgb="FF7030A0"/>
  </sheetPr>
  <dimension ref="A1:J36"/>
  <sheetViews>
    <sheetView workbookViewId="0">
      <selection activeCell="A6" sqref="A6"/>
    </sheetView>
  </sheetViews>
  <sheetFormatPr defaultRowHeight="14.5" x14ac:dyDescent="0.35"/>
  <cols>
    <col min="1" max="1" width="35.1796875" customWidth="1"/>
    <col min="2" max="2" width="42" customWidth="1"/>
    <col min="3" max="4" width="10.453125" bestFit="1" customWidth="1"/>
    <col min="5" max="5" width="11" customWidth="1"/>
    <col min="6" max="10" width="10.54296875" customWidth="1"/>
  </cols>
  <sheetData>
    <row r="1" spans="1:10" x14ac:dyDescent="0.35">
      <c r="A1" t="s">
        <v>105</v>
      </c>
    </row>
    <row r="5" spans="1:10" x14ac:dyDescent="0.35">
      <c r="A5" t="s">
        <v>106</v>
      </c>
      <c r="C5" t="s">
        <v>107</v>
      </c>
      <c r="D5" t="s">
        <v>108</v>
      </c>
      <c r="E5" t="s">
        <v>109</v>
      </c>
      <c r="F5" t="s">
        <v>110</v>
      </c>
      <c r="G5" t="s">
        <v>111</v>
      </c>
      <c r="H5" t="s">
        <v>112</v>
      </c>
      <c r="I5" t="s">
        <v>113</v>
      </c>
      <c r="J5" t="s">
        <v>66</v>
      </c>
    </row>
    <row r="6" spans="1:10" x14ac:dyDescent="0.35">
      <c r="A6" s="1" t="s">
        <v>114</v>
      </c>
      <c r="B6" s="1" t="e">
        <f>_xlfn.XLOOKUP(A6,'Benefit Log &amp; Realisation Plan'!B16:B35,'Benefit Log &amp; Realisation Plan'!E16:E35)</f>
        <v>#N/A</v>
      </c>
      <c r="C6" s="19" t="e">
        <f>_xlfn.XLOOKUP($A$6,'Benefit Log &amp; Realisation Plan'!$B$16:$B$35,'Benefit Log &amp; Realisation Plan'!K16:K35)</f>
        <v>#N/A</v>
      </c>
      <c r="D6" s="19" t="e">
        <f>_xlfn.XLOOKUP($A$6,'Benefit Log &amp; Realisation Plan'!$B$16:$B$35,'Benefit Log &amp; Realisation Plan'!M16:M35)</f>
        <v>#N/A</v>
      </c>
      <c r="E6" s="19" t="e">
        <f>_xlfn.XLOOKUP($A$6,'Benefit Log &amp; Realisation Plan'!$B$16:$B$35,'Benefit Log &amp; Realisation Plan'!O16:O35)</f>
        <v>#N/A</v>
      </c>
      <c r="F6" s="19" t="e">
        <f>_xlfn.XLOOKUP($A$6,'Benefit Log &amp; Realisation Plan'!$B$16:$B$35,'Benefit Log &amp; Realisation Plan'!Q16:Q35)</f>
        <v>#N/A</v>
      </c>
      <c r="G6" s="19" t="e">
        <f>_xlfn.XLOOKUP($A$6,'Benefit Log &amp; Realisation Plan'!$B$16:$B$35,'Benefit Log &amp; Realisation Plan'!S16:S35)</f>
        <v>#N/A</v>
      </c>
      <c r="H6" s="19" t="e">
        <f>_xlfn.XLOOKUP($A$6,'Benefit Log &amp; Realisation Plan'!$B$16:$B$35,'Benefit Log &amp; Realisation Plan'!U16:U35)</f>
        <v>#N/A</v>
      </c>
      <c r="I6" s="19" t="e">
        <f>_xlfn.XLOOKUP($A$6,'Benefit Log &amp; Realisation Plan'!$B$16:$B$35,'Benefit Log &amp; Realisation Plan'!W16:W35)</f>
        <v>#N/A</v>
      </c>
      <c r="J6" s="19" t="e">
        <f>_xlfn.XLOOKUP($A$6,'Benefit Log &amp; Realisation Plan'!$B$16:$B$35,'Benefit Log &amp; Realisation Plan'!G16:G35)</f>
        <v>#N/A</v>
      </c>
    </row>
    <row r="7" spans="1:10" x14ac:dyDescent="0.35">
      <c r="C7" s="20" t="e">
        <f>_xlfn.XLOOKUP($A$6,'Benefit Log &amp; Realisation Plan'!$B$16:$B$35,'Benefit Log &amp; Realisation Plan'!L16:L35)</f>
        <v>#N/A</v>
      </c>
      <c r="D7" s="20" t="e">
        <f>_xlfn.XLOOKUP($A$6,'Benefit Log &amp; Realisation Plan'!$B$16:$B$35,'Benefit Log &amp; Realisation Plan'!N16:N35)</f>
        <v>#N/A</v>
      </c>
      <c r="E7" s="20" t="e">
        <f>_xlfn.XLOOKUP($A$6,'Benefit Log &amp; Realisation Plan'!$B$16:$B$35,'Benefit Log &amp; Realisation Plan'!P16:P35)</f>
        <v>#N/A</v>
      </c>
      <c r="F7" s="20" t="e">
        <f>_xlfn.XLOOKUP($A$6,'Benefit Log &amp; Realisation Plan'!$B$16:$B$35,'Benefit Log &amp; Realisation Plan'!R16:R35)</f>
        <v>#N/A</v>
      </c>
      <c r="G7" s="20" t="e">
        <f>_xlfn.XLOOKUP($A$6,'Benefit Log &amp; Realisation Plan'!$B$16:$B$35,'Benefit Log &amp; Realisation Plan'!T16:T35)</f>
        <v>#N/A</v>
      </c>
      <c r="H7" s="20" t="e">
        <f>_xlfn.XLOOKUP($A$6,'Benefit Log &amp; Realisation Plan'!$B$16:$B$35,'Benefit Log &amp; Realisation Plan'!V16:V35)</f>
        <v>#N/A</v>
      </c>
      <c r="I7" s="20" t="e">
        <f>_xlfn.XLOOKUP($A$6,'Benefit Log &amp; Realisation Plan'!$B$16:$B$35,'Benefit Log &amp; Realisation Plan'!X16:X35)</f>
        <v>#N/A</v>
      </c>
      <c r="J7" s="20" t="e">
        <f>_xlfn.XLOOKUP($A$6,'Benefit Log &amp; Realisation Plan'!$B$16:$B$35,'Benefit Log &amp; Realisation Plan'!H16:H35)</f>
        <v>#N/A</v>
      </c>
    </row>
    <row r="9" spans="1:10" x14ac:dyDescent="0.35">
      <c r="B9" s="19"/>
      <c r="C9" s="19"/>
    </row>
    <row r="25" spans="1:2" x14ac:dyDescent="0.35">
      <c r="A25" t="s">
        <v>115</v>
      </c>
    </row>
    <row r="26" spans="1:2" x14ac:dyDescent="0.35">
      <c r="A26" t="s">
        <v>116</v>
      </c>
    </row>
    <row r="27" spans="1:2" x14ac:dyDescent="0.35">
      <c r="A27" t="s">
        <v>117</v>
      </c>
    </row>
    <row r="29" spans="1:2" x14ac:dyDescent="0.35">
      <c r="A29" t="s">
        <v>118</v>
      </c>
    </row>
    <row r="30" spans="1:2" x14ac:dyDescent="0.35">
      <c r="A30" t="s">
        <v>119</v>
      </c>
      <c r="B30" s="19"/>
    </row>
    <row r="32" spans="1:2" x14ac:dyDescent="0.35">
      <c r="A32" t="s">
        <v>120</v>
      </c>
    </row>
    <row r="33" spans="1:1" x14ac:dyDescent="0.35">
      <c r="A33" t="s">
        <v>121</v>
      </c>
    </row>
    <row r="35" spans="1:1" x14ac:dyDescent="0.35">
      <c r="A35" t="s">
        <v>122</v>
      </c>
    </row>
    <row r="36" spans="1:1" x14ac:dyDescent="0.35">
      <c r="A36" t="s">
        <v>123</v>
      </c>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6DB41A2-4D4E-473A-9C75-64DD273241EC}">
          <x14:formula1>
            <xm:f>'Benefit Log &amp; Realisation Plan'!$B$16:$B$29</xm:f>
          </x14:formula1>
          <xm:sqref>A6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DD2E7-113A-419F-B208-78B49680D0F6}">
  <sheetPr>
    <tabColor rgb="FFFFC000"/>
  </sheetPr>
  <dimension ref="A3:P20"/>
  <sheetViews>
    <sheetView showGridLines="0" zoomScale="80" zoomScaleNormal="80" workbookViewId="0">
      <selection activeCell="V20" sqref="V20"/>
    </sheetView>
  </sheetViews>
  <sheetFormatPr defaultRowHeight="14.5" x14ac:dyDescent="0.35"/>
  <cols>
    <col min="1" max="1" width="25.81640625" customWidth="1"/>
  </cols>
  <sheetData>
    <row r="3" spans="1:16" ht="41.5" customHeight="1" x14ac:dyDescent="0.35"/>
    <row r="4" spans="1:16" ht="41.5" customHeight="1" x14ac:dyDescent="0.35"/>
    <row r="5" spans="1:16" ht="20.5" customHeight="1" x14ac:dyDescent="0.35">
      <c r="B5" s="136" t="s">
        <v>124</v>
      </c>
      <c r="C5" s="136"/>
      <c r="D5" s="136"/>
      <c r="E5" s="136"/>
      <c r="F5" s="136"/>
      <c r="G5" s="136"/>
      <c r="H5" s="136"/>
      <c r="I5" s="136"/>
      <c r="J5" s="136"/>
      <c r="K5" s="136"/>
      <c r="L5" s="136"/>
      <c r="M5" s="136"/>
      <c r="N5" s="136"/>
      <c r="O5" s="136"/>
      <c r="P5" s="136"/>
    </row>
    <row r="6" spans="1:16" ht="120" customHeight="1" x14ac:dyDescent="0.35">
      <c r="A6" s="84" t="s">
        <v>125</v>
      </c>
      <c r="B6" s="86" t="s">
        <v>126</v>
      </c>
      <c r="C6" s="86" t="s">
        <v>127</v>
      </c>
      <c r="D6" s="86" t="s">
        <v>128</v>
      </c>
      <c r="E6" s="86" t="s">
        <v>129</v>
      </c>
      <c r="F6" s="86" t="s">
        <v>130</v>
      </c>
      <c r="G6" s="86" t="s">
        <v>131</v>
      </c>
      <c r="H6" s="86" t="s">
        <v>132</v>
      </c>
      <c r="I6" s="86" t="s">
        <v>133</v>
      </c>
      <c r="J6" s="86" t="s">
        <v>134</v>
      </c>
      <c r="K6" s="86" t="s">
        <v>135</v>
      </c>
      <c r="L6" s="86" t="s">
        <v>136</v>
      </c>
      <c r="M6" s="86" t="s">
        <v>137</v>
      </c>
      <c r="N6" s="86" t="s">
        <v>138</v>
      </c>
      <c r="O6" s="86" t="s">
        <v>139</v>
      </c>
      <c r="P6" s="86" t="s">
        <v>140</v>
      </c>
    </row>
    <row r="7" spans="1:16" x14ac:dyDescent="0.35">
      <c r="A7" s="85">
        <f>+'Benefit Log &amp; Realisation Plan'!B16</f>
        <v>0</v>
      </c>
      <c r="B7" s="85"/>
      <c r="C7" s="85"/>
      <c r="D7" s="85"/>
      <c r="E7" s="85"/>
      <c r="F7" s="85"/>
      <c r="G7" s="85"/>
      <c r="H7" s="85"/>
      <c r="I7" s="85"/>
      <c r="J7" s="85"/>
      <c r="K7" s="85"/>
      <c r="L7" s="85"/>
      <c r="M7" s="85"/>
      <c r="N7" s="85"/>
      <c r="O7" s="85"/>
      <c r="P7" s="85"/>
    </row>
    <row r="8" spans="1:16" x14ac:dyDescent="0.35">
      <c r="A8" s="85">
        <f>+'Benefit Log &amp; Realisation Plan'!B17</f>
        <v>0</v>
      </c>
      <c r="B8" s="85"/>
      <c r="C8" s="85"/>
      <c r="D8" s="85"/>
      <c r="E8" s="85"/>
      <c r="F8" s="85"/>
      <c r="G8" s="85"/>
      <c r="H8" s="85"/>
      <c r="I8" s="85"/>
      <c r="J8" s="85"/>
      <c r="K8" s="85"/>
      <c r="L8" s="85"/>
      <c r="M8" s="85"/>
      <c r="N8" s="85"/>
      <c r="O8" s="85"/>
      <c r="P8" s="85"/>
    </row>
    <row r="9" spans="1:16" x14ac:dyDescent="0.35">
      <c r="A9" s="85">
        <f>+'Benefit Log &amp; Realisation Plan'!B18</f>
        <v>0</v>
      </c>
      <c r="B9" s="85"/>
      <c r="C9" s="85"/>
      <c r="D9" s="85"/>
      <c r="E9" s="85"/>
      <c r="F9" s="85"/>
      <c r="G9" s="85"/>
      <c r="H9" s="85"/>
      <c r="I9" s="85"/>
      <c r="J9" s="85"/>
      <c r="K9" s="85"/>
      <c r="L9" s="85"/>
      <c r="M9" s="85"/>
      <c r="N9" s="85"/>
      <c r="O9" s="85"/>
      <c r="P9" s="85"/>
    </row>
    <row r="10" spans="1:16" x14ac:dyDescent="0.35">
      <c r="A10" s="85">
        <f>+'Benefit Log &amp; Realisation Plan'!B19</f>
        <v>0</v>
      </c>
      <c r="B10" s="85"/>
      <c r="C10" s="85"/>
      <c r="D10" s="85"/>
      <c r="E10" s="85"/>
      <c r="F10" s="85"/>
      <c r="G10" s="85"/>
      <c r="H10" s="85"/>
      <c r="I10" s="85"/>
      <c r="J10" s="85"/>
      <c r="K10" s="85"/>
      <c r="L10" s="85"/>
      <c r="M10" s="85"/>
      <c r="N10" s="85"/>
      <c r="O10" s="85"/>
      <c r="P10" s="85"/>
    </row>
    <row r="11" spans="1:16" x14ac:dyDescent="0.35">
      <c r="A11" s="85">
        <f>+'Benefit Log &amp; Realisation Plan'!B20</f>
        <v>0</v>
      </c>
      <c r="B11" s="85"/>
      <c r="C11" s="85"/>
      <c r="D11" s="85"/>
      <c r="E11" s="85"/>
      <c r="F11" s="85"/>
      <c r="G11" s="85"/>
      <c r="H11" s="85"/>
      <c r="I11" s="85"/>
      <c r="J11" s="85"/>
      <c r="K11" s="85"/>
      <c r="L11" s="85"/>
      <c r="M11" s="85"/>
      <c r="N11" s="85"/>
      <c r="O11" s="85"/>
      <c r="P11" s="85"/>
    </row>
    <row r="12" spans="1:16" x14ac:dyDescent="0.35">
      <c r="A12" s="85">
        <f>+'Benefit Log &amp; Realisation Plan'!B21</f>
        <v>0</v>
      </c>
      <c r="B12" s="85"/>
      <c r="C12" s="85"/>
      <c r="D12" s="85"/>
      <c r="E12" s="85"/>
      <c r="F12" s="85"/>
      <c r="G12" s="85"/>
      <c r="H12" s="85"/>
      <c r="I12" s="85"/>
      <c r="J12" s="85"/>
      <c r="K12" s="85"/>
      <c r="L12" s="85"/>
      <c r="M12" s="85"/>
      <c r="N12" s="85"/>
      <c r="O12" s="85"/>
      <c r="P12" s="85"/>
    </row>
    <row r="13" spans="1:16" x14ac:dyDescent="0.35">
      <c r="A13" s="85">
        <f>+'Benefit Log &amp; Realisation Plan'!B22</f>
        <v>0</v>
      </c>
      <c r="B13" s="85"/>
      <c r="C13" s="85"/>
      <c r="D13" s="85"/>
      <c r="E13" s="85"/>
      <c r="F13" s="85"/>
      <c r="G13" s="85"/>
      <c r="H13" s="85"/>
      <c r="I13" s="85"/>
      <c r="J13" s="85"/>
      <c r="K13" s="85"/>
      <c r="L13" s="85"/>
      <c r="M13" s="85"/>
      <c r="N13" s="85"/>
      <c r="O13" s="85"/>
      <c r="P13" s="85"/>
    </row>
    <row r="14" spans="1:16" x14ac:dyDescent="0.35">
      <c r="A14" s="85">
        <f>+'Benefit Log &amp; Realisation Plan'!B23</f>
        <v>0</v>
      </c>
      <c r="B14" s="85"/>
      <c r="C14" s="85"/>
      <c r="D14" s="85"/>
      <c r="E14" s="85"/>
      <c r="F14" s="85"/>
      <c r="G14" s="85"/>
      <c r="H14" s="85"/>
      <c r="I14" s="85"/>
      <c r="J14" s="85"/>
      <c r="K14" s="85"/>
      <c r="L14" s="85"/>
      <c r="M14" s="85"/>
      <c r="N14" s="85"/>
      <c r="O14" s="85"/>
      <c r="P14" s="85"/>
    </row>
    <row r="15" spans="1:16" x14ac:dyDescent="0.35">
      <c r="A15" s="85">
        <f>+'Benefit Log &amp; Realisation Plan'!B24</f>
        <v>0</v>
      </c>
      <c r="B15" s="85"/>
      <c r="C15" s="85"/>
      <c r="D15" s="85"/>
      <c r="E15" s="85"/>
      <c r="F15" s="85"/>
      <c r="G15" s="85"/>
      <c r="H15" s="85"/>
      <c r="I15" s="85"/>
      <c r="J15" s="85"/>
      <c r="K15" s="85"/>
      <c r="L15" s="85"/>
      <c r="M15" s="85"/>
      <c r="N15" s="85"/>
      <c r="O15" s="85"/>
      <c r="P15" s="85"/>
    </row>
    <row r="16" spans="1:16" x14ac:dyDescent="0.35">
      <c r="A16" s="85">
        <f>+'Benefit Log &amp; Realisation Plan'!B25</f>
        <v>0</v>
      </c>
      <c r="B16" s="85"/>
      <c r="C16" s="85"/>
      <c r="D16" s="85"/>
      <c r="E16" s="85"/>
      <c r="F16" s="85"/>
      <c r="G16" s="85"/>
      <c r="H16" s="85"/>
      <c r="I16" s="85"/>
      <c r="J16" s="85"/>
      <c r="K16" s="85"/>
      <c r="L16" s="85"/>
      <c r="M16" s="85"/>
      <c r="N16" s="85"/>
      <c r="O16" s="85"/>
      <c r="P16" s="85"/>
    </row>
    <row r="17" spans="1:16" x14ac:dyDescent="0.35">
      <c r="A17" s="85">
        <f>+'Benefit Log &amp; Realisation Plan'!B26</f>
        <v>0</v>
      </c>
      <c r="B17" s="85"/>
      <c r="C17" s="85"/>
      <c r="D17" s="85"/>
      <c r="E17" s="85"/>
      <c r="F17" s="85"/>
      <c r="G17" s="85"/>
      <c r="H17" s="85"/>
      <c r="I17" s="85"/>
      <c r="J17" s="85"/>
      <c r="K17" s="85"/>
      <c r="L17" s="85"/>
      <c r="M17" s="85"/>
      <c r="N17" s="85"/>
      <c r="O17" s="85"/>
      <c r="P17" s="85"/>
    </row>
    <row r="18" spans="1:16" x14ac:dyDescent="0.35">
      <c r="A18" s="85">
        <f>+'Benefit Log &amp; Realisation Plan'!B27</f>
        <v>0</v>
      </c>
      <c r="B18" s="85"/>
      <c r="C18" s="85"/>
      <c r="D18" s="85"/>
      <c r="E18" s="85"/>
      <c r="F18" s="85"/>
      <c r="G18" s="85"/>
      <c r="H18" s="85"/>
      <c r="I18" s="85"/>
      <c r="J18" s="85"/>
      <c r="K18" s="85"/>
      <c r="L18" s="85"/>
      <c r="M18" s="85"/>
      <c r="N18" s="85"/>
      <c r="O18" s="85"/>
      <c r="P18" s="85"/>
    </row>
    <row r="19" spans="1:16" x14ac:dyDescent="0.35">
      <c r="A19" s="85">
        <f>+'Benefit Log &amp; Realisation Plan'!B28</f>
        <v>0</v>
      </c>
      <c r="B19" s="85"/>
      <c r="C19" s="85"/>
      <c r="D19" s="85"/>
      <c r="E19" s="85"/>
      <c r="F19" s="85"/>
      <c r="G19" s="85"/>
      <c r="H19" s="85"/>
      <c r="I19" s="85"/>
      <c r="J19" s="85"/>
      <c r="K19" s="85"/>
      <c r="L19" s="85"/>
      <c r="M19" s="85"/>
      <c r="N19" s="85"/>
      <c r="O19" s="85"/>
      <c r="P19" s="85"/>
    </row>
    <row r="20" spans="1:16" x14ac:dyDescent="0.35">
      <c r="A20" s="85">
        <f>+'Benefit Log &amp; Realisation Plan'!B29</f>
        <v>0</v>
      </c>
      <c r="B20" s="85"/>
      <c r="C20" s="85"/>
      <c r="D20" s="85"/>
      <c r="E20" s="85"/>
      <c r="F20" s="85"/>
      <c r="G20" s="85"/>
      <c r="H20" s="85"/>
      <c r="I20" s="85"/>
      <c r="J20" s="85"/>
      <c r="K20" s="85"/>
      <c r="L20" s="85"/>
      <c r="M20" s="85"/>
      <c r="N20" s="85"/>
      <c r="O20" s="85"/>
      <c r="P20" s="85"/>
    </row>
  </sheetData>
  <mergeCells count="1">
    <mergeCell ref="B5:P5"/>
  </mergeCells>
  <phoneticPr fontId="18"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9F839-1E02-4538-A516-F4ABA96A2801}">
  <sheetPr>
    <tabColor rgb="FFFFC000"/>
  </sheetPr>
  <dimension ref="A1:CA39"/>
  <sheetViews>
    <sheetView showGridLines="0" zoomScale="70" zoomScaleNormal="70" workbookViewId="0">
      <selection activeCell="O13" sqref="O13"/>
    </sheetView>
  </sheetViews>
  <sheetFormatPr defaultColWidth="8.7265625" defaultRowHeight="12.5" x14ac:dyDescent="0.25"/>
  <cols>
    <col min="1" max="1" width="8.7265625" style="22"/>
    <col min="2" max="2" width="32.453125" style="22" customWidth="1"/>
    <col min="3" max="3" width="23.54296875" style="22" customWidth="1"/>
    <col min="4" max="4" width="19.81640625" style="22" customWidth="1"/>
    <col min="5" max="5" width="19" style="22" customWidth="1"/>
    <col min="6" max="9" width="18.54296875" style="22" customWidth="1"/>
    <col min="10" max="16384" width="8.7265625" style="22"/>
  </cols>
  <sheetData>
    <row r="1" spans="1:9" ht="18" x14ac:dyDescent="0.4">
      <c r="A1" s="21"/>
    </row>
    <row r="2" spans="1:9" x14ac:dyDescent="0.25">
      <c r="A2" s="23"/>
    </row>
    <row r="3" spans="1:9" x14ac:dyDescent="0.25">
      <c r="A3" s="23"/>
    </row>
    <row r="4" spans="1:9" x14ac:dyDescent="0.25">
      <c r="A4" s="23"/>
    </row>
    <row r="5" spans="1:9" x14ac:dyDescent="0.25">
      <c r="A5" s="23"/>
    </row>
    <row r="6" spans="1:9" s="102" customFormat="1" ht="29.15" customHeight="1" x14ac:dyDescent="0.5">
      <c r="A6" s="102" t="s">
        <v>141</v>
      </c>
      <c r="B6" s="103"/>
      <c r="C6" s="104"/>
      <c r="D6" s="104"/>
      <c r="E6" s="104"/>
    </row>
    <row r="7" spans="1:9" x14ac:dyDescent="0.25">
      <c r="A7" s="23"/>
    </row>
    <row r="8" spans="1:9" s="91" customFormat="1" ht="23" x14ac:dyDescent="0.5">
      <c r="A8" s="91" t="s">
        <v>142</v>
      </c>
      <c r="E8" s="92"/>
    </row>
    <row r="9" spans="1:9" s="91" customFormat="1" ht="29.15" customHeight="1" thickBot="1" x14ac:dyDescent="0.55000000000000004">
      <c r="B9" s="92"/>
      <c r="C9" s="92"/>
      <c r="D9" s="92"/>
      <c r="E9" s="92"/>
    </row>
    <row r="10" spans="1:9" ht="42" customHeight="1" x14ac:dyDescent="0.25">
      <c r="A10" s="145" t="s">
        <v>143</v>
      </c>
      <c r="B10" s="67" t="s">
        <v>144</v>
      </c>
      <c r="C10" s="24"/>
      <c r="D10" s="68" t="s">
        <v>145</v>
      </c>
      <c r="E10" s="184"/>
      <c r="F10" s="185"/>
      <c r="G10" s="185"/>
      <c r="H10" s="185"/>
      <c r="I10" s="186"/>
    </row>
    <row r="11" spans="1:9" ht="30.75" customHeight="1" x14ac:dyDescent="0.25">
      <c r="A11" s="146"/>
      <c r="B11" s="187" t="s">
        <v>146</v>
      </c>
      <c r="C11" s="175"/>
      <c r="D11" s="188"/>
      <c r="E11" s="189"/>
      <c r="F11" s="189"/>
      <c r="G11" s="189"/>
      <c r="H11" s="189"/>
      <c r="I11" s="190"/>
    </row>
    <row r="12" spans="1:9" ht="52.5" customHeight="1" x14ac:dyDescent="0.25">
      <c r="A12" s="146"/>
      <c r="B12" s="187" t="s">
        <v>67</v>
      </c>
      <c r="C12" s="175"/>
      <c r="D12" s="191"/>
      <c r="E12" s="192"/>
      <c r="F12" s="72" t="s">
        <v>147</v>
      </c>
      <c r="G12" s="25"/>
      <c r="H12" s="72" t="s">
        <v>148</v>
      </c>
      <c r="I12" s="26"/>
    </row>
    <row r="13" spans="1:9" ht="28" x14ac:dyDescent="0.25">
      <c r="A13" s="146"/>
      <c r="B13" s="187" t="s">
        <v>149</v>
      </c>
      <c r="C13" s="175"/>
      <c r="D13" s="191"/>
      <c r="E13" s="192"/>
      <c r="F13" s="73" t="s">
        <v>150</v>
      </c>
      <c r="G13" s="27"/>
      <c r="H13" s="73" t="s">
        <v>151</v>
      </c>
      <c r="I13" s="28"/>
    </row>
    <row r="14" spans="1:9" ht="29.15" customHeight="1" x14ac:dyDescent="0.25">
      <c r="A14" s="146"/>
      <c r="B14" s="187" t="s">
        <v>152</v>
      </c>
      <c r="C14" s="175"/>
      <c r="D14" s="69" t="s">
        <v>144</v>
      </c>
      <c r="E14" s="29"/>
      <c r="F14" s="69" t="s">
        <v>145</v>
      </c>
      <c r="G14" s="179"/>
      <c r="H14" s="179"/>
      <c r="I14" s="180"/>
    </row>
    <row r="15" spans="1:9" ht="30" customHeight="1" x14ac:dyDescent="0.25">
      <c r="A15" s="146"/>
      <c r="B15" s="187"/>
      <c r="C15" s="175"/>
      <c r="D15" s="70" t="s">
        <v>144</v>
      </c>
      <c r="E15" s="29"/>
      <c r="F15" s="70" t="s">
        <v>145</v>
      </c>
      <c r="G15" s="179"/>
      <c r="H15" s="179"/>
      <c r="I15" s="180"/>
    </row>
    <row r="16" spans="1:9" ht="24" customHeight="1" x14ac:dyDescent="0.25">
      <c r="A16" s="146"/>
      <c r="B16" s="175" t="s">
        <v>153</v>
      </c>
      <c r="C16" s="176"/>
      <c r="D16" s="69" t="s">
        <v>144</v>
      </c>
      <c r="E16" s="29"/>
      <c r="F16" s="69" t="s">
        <v>145</v>
      </c>
      <c r="G16" s="179"/>
      <c r="H16" s="179"/>
      <c r="I16" s="180"/>
    </row>
    <row r="17" spans="1:60" ht="38.15" customHeight="1" thickBot="1" x14ac:dyDescent="0.3">
      <c r="A17" s="147"/>
      <c r="B17" s="177"/>
      <c r="C17" s="178"/>
      <c r="D17" s="71" t="s">
        <v>144</v>
      </c>
      <c r="E17" s="30"/>
      <c r="F17" s="71" t="s">
        <v>145</v>
      </c>
      <c r="G17" s="179"/>
      <c r="H17" s="179"/>
      <c r="I17" s="180"/>
    </row>
    <row r="18" spans="1:60" ht="14" x14ac:dyDescent="0.25">
      <c r="A18" s="145" t="s">
        <v>154</v>
      </c>
      <c r="B18" s="181" t="s">
        <v>155</v>
      </c>
      <c r="C18" s="182"/>
      <c r="D18" s="182"/>
      <c r="E18" s="182" t="s">
        <v>156</v>
      </c>
      <c r="F18" s="182"/>
      <c r="G18" s="182"/>
      <c r="H18" s="182" t="s">
        <v>157</v>
      </c>
      <c r="I18" s="183"/>
    </row>
    <row r="19" spans="1:60" ht="19" customHeight="1" x14ac:dyDescent="0.25">
      <c r="A19" s="146"/>
      <c r="B19" s="168"/>
      <c r="C19" s="168"/>
      <c r="D19" s="169"/>
      <c r="E19" s="170"/>
      <c r="F19" s="171"/>
      <c r="G19" s="172"/>
      <c r="H19" s="173"/>
      <c r="I19" s="174"/>
    </row>
    <row r="20" spans="1:60" ht="19" customHeight="1" x14ac:dyDescent="0.25">
      <c r="A20" s="146"/>
      <c r="B20" s="168"/>
      <c r="C20" s="168"/>
      <c r="D20" s="169"/>
      <c r="E20" s="170"/>
      <c r="F20" s="171"/>
      <c r="G20" s="172"/>
      <c r="H20" s="173"/>
      <c r="I20" s="174"/>
    </row>
    <row r="21" spans="1:60" ht="19" customHeight="1" x14ac:dyDescent="0.25">
      <c r="A21" s="146"/>
      <c r="B21" s="168"/>
      <c r="C21" s="168"/>
      <c r="D21" s="169"/>
      <c r="E21" s="170"/>
      <c r="F21" s="171"/>
      <c r="G21" s="172"/>
      <c r="H21" s="173"/>
      <c r="I21" s="174"/>
    </row>
    <row r="22" spans="1:60" ht="19" customHeight="1" thickBot="1" x14ac:dyDescent="0.3">
      <c r="A22" s="147"/>
      <c r="B22" s="159"/>
      <c r="C22" s="159"/>
      <c r="D22" s="160"/>
      <c r="E22" s="161"/>
      <c r="F22" s="162"/>
      <c r="G22" s="163"/>
      <c r="H22" s="164"/>
      <c r="I22" s="165"/>
    </row>
    <row r="23" spans="1:60" ht="14" x14ac:dyDescent="0.25">
      <c r="A23" s="146" t="s">
        <v>158</v>
      </c>
      <c r="B23" s="74" t="s">
        <v>159</v>
      </c>
      <c r="C23" s="166" t="s">
        <v>160</v>
      </c>
      <c r="D23" s="166"/>
      <c r="E23" s="166"/>
      <c r="F23" s="166"/>
      <c r="G23" s="166"/>
      <c r="H23" s="166"/>
      <c r="I23" s="167"/>
    </row>
    <row r="24" spans="1:60" ht="14" x14ac:dyDescent="0.25">
      <c r="A24" s="146"/>
      <c r="B24" s="31"/>
      <c r="C24" s="154"/>
      <c r="D24" s="152"/>
      <c r="E24" s="152"/>
      <c r="F24" s="152"/>
      <c r="G24" s="152"/>
      <c r="H24" s="152"/>
      <c r="I24" s="153"/>
    </row>
    <row r="25" spans="1:60" ht="14" x14ac:dyDescent="0.25">
      <c r="A25" s="146"/>
      <c r="B25" s="31"/>
      <c r="C25" s="154"/>
      <c r="D25" s="152"/>
      <c r="E25" s="152"/>
      <c r="F25" s="152"/>
      <c r="G25" s="152"/>
      <c r="H25" s="152"/>
      <c r="I25" s="153"/>
    </row>
    <row r="26" spans="1:60" ht="14" x14ac:dyDescent="0.25">
      <c r="A26" s="146"/>
      <c r="B26" s="31"/>
      <c r="C26" s="154"/>
      <c r="D26" s="152"/>
      <c r="E26" s="152"/>
      <c r="F26" s="152"/>
      <c r="G26" s="152"/>
      <c r="H26" s="152"/>
      <c r="I26" s="153"/>
    </row>
    <row r="27" spans="1:60" ht="14" x14ac:dyDescent="0.25">
      <c r="A27" s="146"/>
      <c r="B27" s="31"/>
      <c r="C27" s="154"/>
      <c r="D27" s="152"/>
      <c r="E27" s="152"/>
      <c r="F27" s="152"/>
      <c r="G27" s="152"/>
      <c r="H27" s="152"/>
      <c r="I27" s="153"/>
    </row>
    <row r="28" spans="1:60" ht="14.5" thickBot="1" x14ac:dyDescent="0.3">
      <c r="A28" s="147"/>
      <c r="B28" s="32"/>
      <c r="C28" s="154"/>
      <c r="D28" s="152"/>
      <c r="E28" s="152"/>
      <c r="F28" s="152"/>
      <c r="G28" s="152"/>
      <c r="H28" s="152"/>
      <c r="I28" s="153"/>
    </row>
    <row r="29" spans="1:60" s="33" customFormat="1" ht="50.15" customHeight="1" x14ac:dyDescent="0.25">
      <c r="A29" s="145" t="s">
        <v>161</v>
      </c>
      <c r="B29" s="75" t="s">
        <v>162</v>
      </c>
      <c r="C29" s="148"/>
      <c r="D29" s="149"/>
      <c r="E29" s="149"/>
      <c r="F29" s="149"/>
      <c r="G29" s="149"/>
      <c r="H29" s="149"/>
      <c r="I29" s="150"/>
      <c r="BH29" s="22"/>
    </row>
    <row r="30" spans="1:60" s="33" customFormat="1" ht="42.65" customHeight="1" x14ac:dyDescent="0.25">
      <c r="A30" s="146"/>
      <c r="B30" s="76" t="s">
        <v>163</v>
      </c>
      <c r="C30" s="151"/>
      <c r="D30" s="152"/>
      <c r="E30" s="152"/>
      <c r="F30" s="152"/>
      <c r="G30" s="152"/>
      <c r="H30" s="152"/>
      <c r="I30" s="153"/>
      <c r="BA30" s="22"/>
    </row>
    <row r="31" spans="1:60" s="33" customFormat="1" ht="67" customHeight="1" x14ac:dyDescent="0.25">
      <c r="A31" s="146"/>
      <c r="B31" s="76" t="s">
        <v>164</v>
      </c>
      <c r="C31" s="154"/>
      <c r="D31" s="152"/>
      <c r="E31" s="152"/>
      <c r="F31" s="152"/>
      <c r="G31" s="152"/>
      <c r="H31" s="152"/>
      <c r="I31" s="153"/>
      <c r="BA31" s="22"/>
    </row>
    <row r="32" spans="1:60" s="33" customFormat="1" ht="14.5" thickBot="1" x14ac:dyDescent="0.3">
      <c r="A32" s="147"/>
      <c r="B32" s="77" t="s">
        <v>165</v>
      </c>
      <c r="C32" s="155"/>
      <c r="D32" s="156"/>
      <c r="E32" s="156"/>
      <c r="F32" s="156"/>
      <c r="G32" s="156"/>
      <c r="H32" s="156"/>
      <c r="I32" s="157"/>
      <c r="BA32" s="22"/>
    </row>
    <row r="33" spans="1:79" s="33" customFormat="1" ht="45" customHeight="1" x14ac:dyDescent="0.25">
      <c r="A33" s="145" t="s">
        <v>166</v>
      </c>
      <c r="B33" s="75" t="s">
        <v>167</v>
      </c>
      <c r="C33" s="148"/>
      <c r="D33" s="149"/>
      <c r="E33" s="149"/>
      <c r="F33" s="149"/>
      <c r="G33" s="149"/>
      <c r="H33" s="149"/>
      <c r="I33" s="150"/>
      <c r="BA33" s="22"/>
    </row>
    <row r="34" spans="1:79" s="33" customFormat="1" ht="43.5" customHeight="1" x14ac:dyDescent="0.25">
      <c r="A34" s="146"/>
      <c r="B34" s="76" t="s">
        <v>69</v>
      </c>
      <c r="C34" s="154"/>
      <c r="D34" s="152"/>
      <c r="E34" s="152"/>
      <c r="F34" s="152"/>
      <c r="G34" s="152"/>
      <c r="H34" s="152"/>
      <c r="I34" s="153"/>
      <c r="BA34" s="22"/>
    </row>
    <row r="35" spans="1:79" s="33" customFormat="1" ht="44.5" customHeight="1" thickBot="1" x14ac:dyDescent="0.3">
      <c r="A35" s="146"/>
      <c r="B35" s="77" t="s">
        <v>168</v>
      </c>
      <c r="C35" s="155"/>
      <c r="D35" s="156"/>
      <c r="E35" s="156"/>
      <c r="F35" s="156"/>
      <c r="G35" s="156"/>
      <c r="H35" s="156"/>
      <c r="I35" s="157"/>
      <c r="BA35" s="22"/>
    </row>
    <row r="36" spans="1:79" s="33" customFormat="1" ht="42" x14ac:dyDescent="0.25">
      <c r="A36" s="146"/>
      <c r="B36" s="158" t="s">
        <v>169</v>
      </c>
      <c r="C36" s="138"/>
      <c r="D36" s="78" t="s">
        <v>70</v>
      </c>
      <c r="E36" s="137" t="s">
        <v>170</v>
      </c>
      <c r="F36" s="138"/>
      <c r="G36" s="78" t="s">
        <v>171</v>
      </c>
      <c r="H36" s="78" t="s">
        <v>172</v>
      </c>
      <c r="I36" s="79" t="s">
        <v>173</v>
      </c>
      <c r="J36" s="22"/>
      <c r="K36" s="22"/>
      <c r="L36" s="22"/>
      <c r="M36" s="22"/>
      <c r="N36" s="22"/>
      <c r="O36" s="22"/>
      <c r="P36" s="22"/>
      <c r="Q36" s="22"/>
      <c r="R36" s="22"/>
      <c r="S36" s="22"/>
      <c r="T36" s="22"/>
      <c r="U36" s="22"/>
      <c r="CA36" s="22"/>
    </row>
    <row r="37" spans="1:79" ht="32.25" customHeight="1" thickBot="1" x14ac:dyDescent="0.3">
      <c r="A37" s="147"/>
      <c r="B37" s="139"/>
      <c r="C37" s="140"/>
      <c r="D37" s="34"/>
      <c r="E37" s="141"/>
      <c r="F37" s="142"/>
      <c r="G37" s="35"/>
      <c r="H37" s="36"/>
      <c r="I37" s="37"/>
    </row>
    <row r="38" spans="1:79" ht="24" customHeight="1" thickBot="1" x14ac:dyDescent="0.3">
      <c r="A38" s="80" t="s">
        <v>174</v>
      </c>
      <c r="B38" s="81"/>
      <c r="C38" s="81"/>
      <c r="D38" s="81"/>
      <c r="E38" s="81"/>
      <c r="F38" s="81"/>
      <c r="G38" s="81"/>
      <c r="H38" s="81"/>
      <c r="I38" s="82"/>
    </row>
    <row r="39" spans="1:79" ht="35.25" customHeight="1" thickBot="1" x14ac:dyDescent="0.3">
      <c r="A39" s="143" t="s">
        <v>175</v>
      </c>
      <c r="B39" s="144"/>
      <c r="C39" s="38"/>
      <c r="D39" s="39"/>
      <c r="E39" s="39"/>
      <c r="F39" s="83" t="s">
        <v>8</v>
      </c>
      <c r="G39" s="40"/>
      <c r="H39" s="40"/>
      <c r="I39" s="41"/>
    </row>
  </sheetData>
  <mergeCells count="51">
    <mergeCell ref="B13:C13"/>
    <mergeCell ref="D13:E13"/>
    <mergeCell ref="B14:C15"/>
    <mergeCell ref="G14:I14"/>
    <mergeCell ref="G15:I15"/>
    <mergeCell ref="B16:C17"/>
    <mergeCell ref="G16:I16"/>
    <mergeCell ref="G17:I17"/>
    <mergeCell ref="A18:A22"/>
    <mergeCell ref="B18:D18"/>
    <mergeCell ref="E18:G18"/>
    <mergeCell ref="H18:I18"/>
    <mergeCell ref="B19:D19"/>
    <mergeCell ref="E19:G19"/>
    <mergeCell ref="A10:A17"/>
    <mergeCell ref="E10:I10"/>
    <mergeCell ref="B11:C11"/>
    <mergeCell ref="D11:I11"/>
    <mergeCell ref="B12:C12"/>
    <mergeCell ref="D12:E12"/>
    <mergeCell ref="H19:I19"/>
    <mergeCell ref="B20:D20"/>
    <mergeCell ref="E20:G20"/>
    <mergeCell ref="H20:I20"/>
    <mergeCell ref="B21:D21"/>
    <mergeCell ref="E21:G21"/>
    <mergeCell ref="H21:I21"/>
    <mergeCell ref="B22:D22"/>
    <mergeCell ref="E22:G22"/>
    <mergeCell ref="H22:I22"/>
    <mergeCell ref="A23:A28"/>
    <mergeCell ref="C23:I23"/>
    <mergeCell ref="C24:I24"/>
    <mergeCell ref="C25:I25"/>
    <mergeCell ref="C26:I26"/>
    <mergeCell ref="C27:I27"/>
    <mergeCell ref="C28:I28"/>
    <mergeCell ref="E36:F36"/>
    <mergeCell ref="B37:C37"/>
    <mergeCell ref="E37:F37"/>
    <mergeCell ref="A39:B39"/>
    <mergeCell ref="A29:A32"/>
    <mergeCell ref="C29:I29"/>
    <mergeCell ref="C30:I30"/>
    <mergeCell ref="C31:I31"/>
    <mergeCell ref="C32:I32"/>
    <mergeCell ref="A33:A37"/>
    <mergeCell ref="C33:I33"/>
    <mergeCell ref="C34:I34"/>
    <mergeCell ref="C35:I35"/>
    <mergeCell ref="B36:C3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D45D65A0F24B8F02708668530E55" ma:contentTypeVersion="12" ma:contentTypeDescription="Create a new document." ma:contentTypeScope="" ma:versionID="f59452f6c9f3949c1251b1a06a36f7bf">
  <xsd:schema xmlns:xsd="http://www.w3.org/2001/XMLSchema" xmlns:xs="http://www.w3.org/2001/XMLSchema" xmlns:p="http://schemas.microsoft.com/office/2006/metadata/properties" xmlns:ns2="27b49bff-26d5-40e3-842c-21e1f7193284" xmlns:ns3="319f18f9-0812-405c-8e3c-6b594fe8ec71" targetNamespace="http://schemas.microsoft.com/office/2006/metadata/properties" ma:root="true" ma:fieldsID="c7c9a656cef828b4cfcb8e4df69ffcbf" ns2:_="" ns3:_="">
    <xsd:import namespace="27b49bff-26d5-40e3-842c-21e1f7193284"/>
    <xsd:import namespace="319f18f9-0812-405c-8e3c-6b594fe8ec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b49bff-26d5-40e3-842c-21e1f7193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d27223d-8f59-4d34-8e7d-64f00342b7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9f18f9-0812-405c-8e3c-6b594fe8ec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51ca688-4092-438a-97e3-b339e81e1f30}" ma:internalName="TaxCatchAll" ma:showField="CatchAllData" ma:web="319f18f9-0812-405c-8e3c-6b594fe8ec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19f18f9-0812-405c-8e3c-6b594fe8ec71" xsi:nil="true"/>
    <lcf76f155ced4ddcb4097134ff3c332f xmlns="27b49bff-26d5-40e3-842c-21e1f719328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5C476-EA4A-4685-8993-C9DD560D3AD0}"/>
</file>

<file path=customXml/itemProps2.xml><?xml version="1.0" encoding="utf-8"?>
<ds:datastoreItem xmlns:ds="http://schemas.openxmlformats.org/officeDocument/2006/customXml" ds:itemID="{EFE4DF9E-5C12-4B70-AF8E-9E4872A38E6D}">
  <ds:schemaRefs>
    <ds:schemaRef ds:uri="http://purl.org/dc/terms/"/>
    <ds:schemaRef ds:uri="http://schemas.openxmlformats.org/package/2006/metadata/core-properties"/>
    <ds:schemaRef ds:uri="http://purl.org/dc/dcmitype/"/>
    <ds:schemaRef ds:uri="http://schemas.microsoft.com/office/infopath/2007/PartnerControls"/>
    <ds:schemaRef ds:uri="4a79b14e-0f9f-473e-a029-82f6074bb02c"/>
    <ds:schemaRef ds:uri="http://purl.org/dc/elements/1.1/"/>
    <ds:schemaRef ds:uri="http://schemas.microsoft.com/office/2006/metadata/properties"/>
    <ds:schemaRef ds:uri="http://schemas.microsoft.com/office/2006/documentManagement/types"/>
    <ds:schemaRef ds:uri="9560f073-bfcd-4ccd-a99b-c9bb5a564718"/>
    <ds:schemaRef ds:uri="http://www.w3.org/XML/1998/namespace"/>
  </ds:schemaRefs>
</ds:datastoreItem>
</file>

<file path=customXml/itemProps3.xml><?xml version="1.0" encoding="utf-8"?>
<ds:datastoreItem xmlns:ds="http://schemas.openxmlformats.org/officeDocument/2006/customXml" ds:itemID="{D9DCBADA-27B5-4C81-8D79-EDDB171E5D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Guidance</vt:lpstr>
      <vt:lpstr>Coversheet</vt:lpstr>
      <vt:lpstr>Benefit Timeline</vt:lpstr>
      <vt:lpstr>Benefit Map</vt:lpstr>
      <vt:lpstr>Benefit Log &amp; Realisation Plan</vt:lpstr>
      <vt:lpstr>Benefit categories</vt:lpstr>
      <vt:lpstr>Benefit Dashboard</vt:lpstr>
      <vt:lpstr>Benefit Matrix</vt:lpstr>
      <vt:lpstr>Benefit Profile </vt:lpstr>
      <vt:lpstr>Measures</vt:lpstr>
    </vt:vector>
  </TitlesOfParts>
  <Manager/>
  <Company>University of Manchester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Chadwick</dc:creator>
  <cp:keywords/>
  <dc:description/>
  <cp:lastModifiedBy>Stephanie Chadwick</cp:lastModifiedBy>
  <cp:revision/>
  <dcterms:created xsi:type="dcterms:W3CDTF">2021-11-10T15:19:09Z</dcterms:created>
  <dcterms:modified xsi:type="dcterms:W3CDTF">2022-10-03T09:16:00Z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0x0101003C22D45D65A0F24B8F02708668530E55</vt:lpwstr>
  </property>
  <property fmtid="{D5CDD505-2E9C-101B-9397-08002B2CF9AE}" pid="3" name="MediaServiceImageTags">
    <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